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tividad\Documents\ESTADISTICA\"/>
    </mc:Choice>
  </mc:AlternateContent>
  <xr:revisionPtr revIDLastSave="0" documentId="13_ncr:1_{51369296-A30E-481F-A06A-9FFE5C74632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ICIO 2020-B" sheetId="66" r:id="rId1"/>
    <sheet name="INFRAESTRUCTURA 2020" sheetId="6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I24" i="66" l="1"/>
  <c r="CJ24" i="66" s="1"/>
  <c r="CI23" i="66"/>
  <c r="CJ23" i="66" s="1"/>
  <c r="CV24" i="66"/>
  <c r="CE24" i="66"/>
  <c r="CD24" i="66"/>
  <c r="CF24" i="66" s="1"/>
  <c r="BS24" i="66"/>
  <c r="BR24" i="66"/>
  <c r="BT24" i="66" s="1"/>
  <c r="BG24" i="66"/>
  <c r="BH24" i="66" s="1"/>
  <c r="BF24" i="66"/>
  <c r="AU24" i="66"/>
  <c r="AT24" i="66"/>
  <c r="AR24" i="66"/>
  <c r="AQ24" i="66"/>
  <c r="AO24" i="66"/>
  <c r="AN24" i="66"/>
  <c r="AP24" i="66" s="1"/>
  <c r="AM24" i="66"/>
  <c r="AL24" i="66"/>
  <c r="H24" i="66"/>
  <c r="G24" i="66"/>
  <c r="CV23" i="66"/>
  <c r="CS23" i="66"/>
  <c r="CP23" i="66"/>
  <c r="CM23" i="66"/>
  <c r="CE23" i="66"/>
  <c r="CD23" i="66"/>
  <c r="CF23" i="66" s="1"/>
  <c r="BS23" i="66"/>
  <c r="BR23" i="66"/>
  <c r="BT23" i="66" s="1"/>
  <c r="BG23" i="66"/>
  <c r="BF23" i="66"/>
  <c r="BH23" i="66" s="1"/>
  <c r="AU23" i="66"/>
  <c r="AV23" i="66" s="1"/>
  <c r="AT23" i="66"/>
  <c r="AR23" i="66"/>
  <c r="AQ23" i="66"/>
  <c r="AS23" i="66" s="1"/>
  <c r="AO23" i="66"/>
  <c r="AN23" i="66"/>
  <c r="AM23" i="66"/>
  <c r="AL23" i="66"/>
  <c r="H23" i="66"/>
  <c r="G23" i="66" s="1"/>
  <c r="AS24" i="66" l="1"/>
  <c r="AP23" i="66"/>
  <c r="AV24" i="66"/>
  <c r="CV84" i="66"/>
  <c r="CS84" i="66"/>
  <c r="CP84" i="66"/>
  <c r="CM84" i="66"/>
  <c r="CI84" i="66"/>
  <c r="CJ84" i="66" s="1"/>
  <c r="CE84" i="66"/>
  <c r="CF84" i="66" s="1"/>
  <c r="CD84" i="66"/>
  <c r="BS84" i="66"/>
  <c r="BR84" i="66"/>
  <c r="BT84" i="66" s="1"/>
  <c r="BG84" i="66"/>
  <c r="BF84" i="66"/>
  <c r="AU84" i="66"/>
  <c r="AT84" i="66"/>
  <c r="AV84" i="66" s="1"/>
  <c r="AR84" i="66"/>
  <c r="AS84" i="66" s="1"/>
  <c r="AQ84" i="66"/>
  <c r="AO84" i="66"/>
  <c r="AN84" i="66"/>
  <c r="AP84" i="66" s="1"/>
  <c r="AM84" i="66"/>
  <c r="AL84" i="66"/>
  <c r="H84" i="66"/>
  <c r="G84" i="66"/>
  <c r="CV83" i="66"/>
  <c r="CS83" i="66"/>
  <c r="CP83" i="66"/>
  <c r="CM83" i="66"/>
  <c r="CI83" i="66"/>
  <c r="CJ83" i="66" s="1"/>
  <c r="CE83" i="66"/>
  <c r="CD83" i="66"/>
  <c r="BS83" i="66"/>
  <c r="BR83" i="66"/>
  <c r="BG83" i="66"/>
  <c r="BF83" i="66"/>
  <c r="BH83" i="66" s="1"/>
  <c r="AU83" i="66"/>
  <c r="AV83" i="66" s="1"/>
  <c r="AT83" i="66"/>
  <c r="AR83" i="66"/>
  <c r="AQ83" i="66"/>
  <c r="AO83" i="66"/>
  <c r="AN83" i="66"/>
  <c r="AM83" i="66"/>
  <c r="AL83" i="66"/>
  <c r="H83" i="66"/>
  <c r="G83" i="66" s="1"/>
  <c r="CV69" i="66"/>
  <c r="CS69" i="66"/>
  <c r="CP69" i="66"/>
  <c r="CM69" i="66"/>
  <c r="CI69" i="66"/>
  <c r="CJ69" i="66" s="1"/>
  <c r="CE69" i="66"/>
  <c r="CD69" i="66"/>
  <c r="BS69" i="66"/>
  <c r="BR69" i="66"/>
  <c r="BG69" i="66"/>
  <c r="BF69" i="66"/>
  <c r="AU69" i="66"/>
  <c r="AT69" i="66"/>
  <c r="AR69" i="66"/>
  <c r="AQ69" i="66"/>
  <c r="AO69" i="66"/>
  <c r="AN69" i="66"/>
  <c r="AM69" i="66"/>
  <c r="AL69" i="66"/>
  <c r="H69" i="66"/>
  <c r="G69" i="66" s="1"/>
  <c r="CV68" i="66"/>
  <c r="CS68" i="66"/>
  <c r="CP68" i="66"/>
  <c r="CM68" i="66"/>
  <c r="CI68" i="66"/>
  <c r="CJ68" i="66" s="1"/>
  <c r="CE68" i="66"/>
  <c r="CD68" i="66"/>
  <c r="BS68" i="66"/>
  <c r="BR68" i="66"/>
  <c r="BG68" i="66"/>
  <c r="BF68" i="66"/>
  <c r="BH68" i="66" s="1"/>
  <c r="AU68" i="66"/>
  <c r="AT68" i="66"/>
  <c r="AR68" i="66"/>
  <c r="AQ68" i="66"/>
  <c r="AO68" i="66"/>
  <c r="AN68" i="66"/>
  <c r="AM68" i="66"/>
  <c r="AL68" i="66"/>
  <c r="H68" i="66"/>
  <c r="G68" i="66" s="1"/>
  <c r="CV67" i="66"/>
  <c r="CS67" i="66"/>
  <c r="CP67" i="66"/>
  <c r="CM67" i="66"/>
  <c r="CI67" i="66"/>
  <c r="CJ67" i="66" s="1"/>
  <c r="CE67" i="66"/>
  <c r="CD67" i="66"/>
  <c r="BS67" i="66"/>
  <c r="BR67" i="66"/>
  <c r="BG67" i="66"/>
  <c r="BF67" i="66"/>
  <c r="AU67" i="66"/>
  <c r="AT67" i="66"/>
  <c r="AR67" i="66"/>
  <c r="AS67" i="66" s="1"/>
  <c r="AQ67" i="66"/>
  <c r="AO67" i="66"/>
  <c r="AN67" i="66"/>
  <c r="AM67" i="66"/>
  <c r="AL67" i="66"/>
  <c r="H67" i="66"/>
  <c r="G67" i="66" s="1"/>
  <c r="CV66" i="66"/>
  <c r="CS66" i="66"/>
  <c r="CP66" i="66"/>
  <c r="CM66" i="66"/>
  <c r="CI66" i="66"/>
  <c r="CJ66" i="66" s="1"/>
  <c r="CE66" i="66"/>
  <c r="CD66" i="66"/>
  <c r="BS66" i="66"/>
  <c r="BR66" i="66"/>
  <c r="BG66" i="66"/>
  <c r="BF66" i="66"/>
  <c r="AU66" i="66"/>
  <c r="AV66" i="66" s="1"/>
  <c r="AT66" i="66"/>
  <c r="AR66" i="66"/>
  <c r="AQ66" i="66"/>
  <c r="AO66" i="66"/>
  <c r="AN66" i="66"/>
  <c r="AM66" i="66"/>
  <c r="AL66" i="66"/>
  <c r="H66" i="66"/>
  <c r="G66" i="66" s="1"/>
  <c r="CV33" i="66"/>
  <c r="CS33" i="66"/>
  <c r="CP33" i="66"/>
  <c r="CM33" i="66"/>
  <c r="CI33" i="66"/>
  <c r="CJ33" i="66" s="1"/>
  <c r="CE33" i="66"/>
  <c r="CF33" i="66" s="1"/>
  <c r="CD33" i="66"/>
  <c r="BS33" i="66"/>
  <c r="BR33" i="66"/>
  <c r="BG33" i="66"/>
  <c r="BF33" i="66"/>
  <c r="AU33" i="66"/>
  <c r="AT33" i="66"/>
  <c r="AR33" i="66"/>
  <c r="AS33" i="66" s="1"/>
  <c r="AQ33" i="66"/>
  <c r="AO33" i="66"/>
  <c r="AN33" i="66"/>
  <c r="AM33" i="66"/>
  <c r="AL33" i="66"/>
  <c r="H33" i="66"/>
  <c r="G33" i="66" s="1"/>
  <c r="CV32" i="66"/>
  <c r="CS32" i="66"/>
  <c r="CP32" i="66"/>
  <c r="CM32" i="66"/>
  <c r="CI32" i="66"/>
  <c r="CJ32" i="66" s="1"/>
  <c r="CE32" i="66"/>
  <c r="CD32" i="66"/>
  <c r="BS32" i="66"/>
  <c r="BR32" i="66"/>
  <c r="BG32" i="66"/>
  <c r="BF32" i="66"/>
  <c r="BH32" i="66" s="1"/>
  <c r="AU32" i="66"/>
  <c r="AV32" i="66" s="1"/>
  <c r="AT32" i="66"/>
  <c r="AR32" i="66"/>
  <c r="AQ32" i="66"/>
  <c r="AO32" i="66"/>
  <c r="AN32" i="66"/>
  <c r="AM32" i="66"/>
  <c r="AL32" i="66"/>
  <c r="H32" i="66"/>
  <c r="G32" i="66" s="1"/>
  <c r="CV30" i="66"/>
  <c r="CS30" i="66"/>
  <c r="CP30" i="66"/>
  <c r="CM30" i="66"/>
  <c r="CI30" i="66"/>
  <c r="CJ30" i="66" s="1"/>
  <c r="CE30" i="66"/>
  <c r="CD30" i="66"/>
  <c r="BS30" i="66"/>
  <c r="BR30" i="66"/>
  <c r="BG30" i="66"/>
  <c r="BF30" i="66"/>
  <c r="AU30" i="66"/>
  <c r="AT30" i="66"/>
  <c r="AR30" i="66"/>
  <c r="AQ30" i="66"/>
  <c r="AO30" i="66"/>
  <c r="AN30" i="66"/>
  <c r="AM30" i="66"/>
  <c r="AL30" i="66"/>
  <c r="H30" i="66"/>
  <c r="G30" i="66" s="1"/>
  <c r="CV29" i="66"/>
  <c r="CS29" i="66"/>
  <c r="CP29" i="66"/>
  <c r="CM29" i="66"/>
  <c r="CI29" i="66"/>
  <c r="CJ29" i="66" s="1"/>
  <c r="CE29" i="66"/>
  <c r="CD29" i="66"/>
  <c r="CF29" i="66" s="1"/>
  <c r="BS29" i="66"/>
  <c r="BR29" i="66"/>
  <c r="BG29" i="66"/>
  <c r="BF29" i="66"/>
  <c r="AU29" i="66"/>
  <c r="AT29" i="66"/>
  <c r="AR29" i="66"/>
  <c r="AQ29" i="66"/>
  <c r="AO29" i="66"/>
  <c r="AN29" i="66"/>
  <c r="AM29" i="66"/>
  <c r="AL29" i="66"/>
  <c r="H29" i="66"/>
  <c r="G29" i="66" s="1"/>
  <c r="CE26" i="66"/>
  <c r="CD26" i="66"/>
  <c r="BS26" i="66"/>
  <c r="BR26" i="66"/>
  <c r="BT26" i="66" s="1"/>
  <c r="BG26" i="66"/>
  <c r="BH26" i="66" s="1"/>
  <c r="BF26" i="66"/>
  <c r="AU26" i="66"/>
  <c r="AT26" i="66"/>
  <c r="AR26" i="66"/>
  <c r="AQ26" i="66"/>
  <c r="AO26" i="66"/>
  <c r="AN26" i="66"/>
  <c r="AM26" i="66"/>
  <c r="AL26" i="66"/>
  <c r="H26" i="66"/>
  <c r="CV25" i="66"/>
  <c r="CS25" i="66"/>
  <c r="CP25" i="66"/>
  <c r="CM25" i="66"/>
  <c r="CI25" i="66"/>
  <c r="CJ25" i="66" s="1"/>
  <c r="CE25" i="66"/>
  <c r="CD25" i="66"/>
  <c r="CF25" i="66" s="1"/>
  <c r="BS25" i="66"/>
  <c r="BR25" i="66"/>
  <c r="BG25" i="66"/>
  <c r="BF25" i="66"/>
  <c r="BH25" i="66" s="1"/>
  <c r="AU25" i="66"/>
  <c r="AT25" i="66"/>
  <c r="AR25" i="66"/>
  <c r="AQ25" i="66"/>
  <c r="AS25" i="66" s="1"/>
  <c r="AO25" i="66"/>
  <c r="AN25" i="66"/>
  <c r="AM25" i="66"/>
  <c r="AL25" i="66"/>
  <c r="H25" i="66"/>
  <c r="CE18" i="66"/>
  <c r="CD18" i="66"/>
  <c r="BS18" i="66"/>
  <c r="BR18" i="66"/>
  <c r="BT18" i="66" s="1"/>
  <c r="BG18" i="66"/>
  <c r="BF18" i="66"/>
  <c r="AU18" i="66"/>
  <c r="AT18" i="66"/>
  <c r="AR18" i="66"/>
  <c r="AQ18" i="66"/>
  <c r="AO18" i="66"/>
  <c r="AP18" i="66" s="1"/>
  <c r="AN18" i="66"/>
  <c r="AM18" i="66"/>
  <c r="AL18" i="66"/>
  <c r="H18" i="66"/>
  <c r="CV17" i="66"/>
  <c r="CS17" i="66"/>
  <c r="CP17" i="66"/>
  <c r="CM17" i="66"/>
  <c r="CI17" i="66"/>
  <c r="CJ17" i="66" s="1"/>
  <c r="CE17" i="66"/>
  <c r="CD17" i="66"/>
  <c r="CF17" i="66" s="1"/>
  <c r="BS17" i="66"/>
  <c r="BR17" i="66"/>
  <c r="BG17" i="66"/>
  <c r="BF17" i="66"/>
  <c r="BH17" i="66" s="1"/>
  <c r="AU17" i="66"/>
  <c r="AT17" i="66"/>
  <c r="AV17" i="66" s="1"/>
  <c r="AR17" i="66"/>
  <c r="AQ17" i="66"/>
  <c r="AO17" i="66"/>
  <c r="AN17" i="66"/>
  <c r="AM17" i="66"/>
  <c r="AL17" i="66"/>
  <c r="H17" i="66"/>
  <c r="CV16" i="66"/>
  <c r="CS16" i="66"/>
  <c r="CP16" i="66"/>
  <c r="CM16" i="66"/>
  <c r="CI16" i="66"/>
  <c r="CJ16" i="66" s="1"/>
  <c r="CE16" i="66"/>
  <c r="CD16" i="66"/>
  <c r="CF16" i="66" s="1"/>
  <c r="BS16" i="66"/>
  <c r="BR16" i="66"/>
  <c r="BG16" i="66"/>
  <c r="BF16" i="66"/>
  <c r="BH16" i="66" s="1"/>
  <c r="AU16" i="66"/>
  <c r="AT16" i="66"/>
  <c r="AV16" i="66" s="1"/>
  <c r="AR16" i="66"/>
  <c r="AQ16" i="66"/>
  <c r="AS16" i="66" s="1"/>
  <c r="AO16" i="66"/>
  <c r="AN16" i="66"/>
  <c r="AM16" i="66"/>
  <c r="AL16" i="66"/>
  <c r="H16" i="66"/>
  <c r="G16" i="66" s="1"/>
  <c r="CE15" i="66"/>
  <c r="CD15" i="66"/>
  <c r="BS15" i="66"/>
  <c r="BR15" i="66"/>
  <c r="BG15" i="66"/>
  <c r="BF15" i="66"/>
  <c r="AU15" i="66"/>
  <c r="AV15" i="66" s="1"/>
  <c r="AT15" i="66"/>
  <c r="AR15" i="66"/>
  <c r="AQ15" i="66"/>
  <c r="AO15" i="66"/>
  <c r="AN15" i="66"/>
  <c r="AM15" i="66"/>
  <c r="AL15" i="66"/>
  <c r="H15" i="66"/>
  <c r="CV14" i="66"/>
  <c r="CS14" i="66"/>
  <c r="CP14" i="66"/>
  <c r="CM14" i="66"/>
  <c r="CI14" i="66"/>
  <c r="CJ14" i="66" s="1"/>
  <c r="CE14" i="66"/>
  <c r="CD14" i="66"/>
  <c r="BS14" i="66"/>
  <c r="BR14" i="66"/>
  <c r="BG14" i="66"/>
  <c r="BF14" i="66"/>
  <c r="AU14" i="66"/>
  <c r="AT14" i="66"/>
  <c r="AR14" i="66"/>
  <c r="AQ14" i="66"/>
  <c r="AO14" i="66"/>
  <c r="AN14" i="66"/>
  <c r="AM14" i="66"/>
  <c r="AL14" i="66"/>
  <c r="H14" i="66"/>
  <c r="G14" i="66" s="1"/>
  <c r="CE13" i="66"/>
  <c r="CD13" i="66"/>
  <c r="BS13" i="66"/>
  <c r="BR13" i="66"/>
  <c r="BG13" i="66"/>
  <c r="BF13" i="66"/>
  <c r="AU13" i="66"/>
  <c r="AT13" i="66"/>
  <c r="AV13" i="66" s="1"/>
  <c r="AR13" i="66"/>
  <c r="AQ13" i="66"/>
  <c r="AO13" i="66"/>
  <c r="AN13" i="66"/>
  <c r="AM13" i="66"/>
  <c r="AL13" i="66"/>
  <c r="H13" i="66"/>
  <c r="CV12" i="66"/>
  <c r="CS12" i="66"/>
  <c r="CP12" i="66"/>
  <c r="CM12" i="66"/>
  <c r="CI12" i="66"/>
  <c r="CJ12" i="66" s="1"/>
  <c r="CE12" i="66"/>
  <c r="CD12" i="66"/>
  <c r="BS12" i="66"/>
  <c r="BR12" i="66"/>
  <c r="BG12" i="66"/>
  <c r="BF12" i="66"/>
  <c r="AU12" i="66"/>
  <c r="AT12" i="66"/>
  <c r="AR12" i="66"/>
  <c r="AQ12" i="66"/>
  <c r="AO12" i="66"/>
  <c r="AN12" i="66"/>
  <c r="AM12" i="66"/>
  <c r="AL12" i="66"/>
  <c r="H12" i="66"/>
  <c r="G12" i="66" s="1"/>
  <c r="CE11" i="66"/>
  <c r="CF11" i="66" s="1"/>
  <c r="CD11" i="66"/>
  <c r="BS11" i="66"/>
  <c r="BR11" i="66"/>
  <c r="BG11" i="66"/>
  <c r="BF11" i="66"/>
  <c r="AU11" i="66"/>
  <c r="AV11" i="66" s="1"/>
  <c r="AR11" i="66"/>
  <c r="AS11" i="66" s="1"/>
  <c r="AO11" i="66"/>
  <c r="AN11" i="66"/>
  <c r="AM11" i="66"/>
  <c r="AL11" i="66"/>
  <c r="H11" i="66"/>
  <c r="CV10" i="66"/>
  <c r="CS10" i="66"/>
  <c r="CP10" i="66"/>
  <c r="CM10" i="66"/>
  <c r="CI10" i="66"/>
  <c r="CJ10" i="66" s="1"/>
  <c r="CE10" i="66"/>
  <c r="CD10" i="66"/>
  <c r="BS10" i="66"/>
  <c r="BR10" i="66"/>
  <c r="BG10" i="66"/>
  <c r="BF10" i="66"/>
  <c r="AU10" i="66"/>
  <c r="AT10" i="66"/>
  <c r="AR10" i="66"/>
  <c r="AQ10" i="66"/>
  <c r="AO10" i="66"/>
  <c r="AN10" i="66"/>
  <c r="AM10" i="66"/>
  <c r="AL10" i="66"/>
  <c r="H10" i="66"/>
  <c r="G10" i="66" s="1"/>
  <c r="CE9" i="66"/>
  <c r="CD9" i="66"/>
  <c r="BS9" i="66"/>
  <c r="BR9" i="66"/>
  <c r="BG9" i="66"/>
  <c r="BF9" i="66"/>
  <c r="AU9" i="66"/>
  <c r="AT9" i="66"/>
  <c r="AR9" i="66"/>
  <c r="AS9" i="66" s="1"/>
  <c r="AQ9" i="66"/>
  <c r="AO9" i="66"/>
  <c r="AN9" i="66"/>
  <c r="AM9" i="66"/>
  <c r="AL9" i="66"/>
  <c r="H9" i="66"/>
  <c r="CV8" i="66"/>
  <c r="CS8" i="66"/>
  <c r="CP8" i="66"/>
  <c r="CM8" i="66"/>
  <c r="CI8" i="66"/>
  <c r="CJ8" i="66" s="1"/>
  <c r="CE8" i="66"/>
  <c r="CD8" i="66"/>
  <c r="BS8" i="66"/>
  <c r="BR8" i="66"/>
  <c r="BG8" i="66"/>
  <c r="BF8" i="66"/>
  <c r="AU8" i="66"/>
  <c r="AT8" i="66"/>
  <c r="AR8" i="66"/>
  <c r="AQ8" i="66"/>
  <c r="AO8" i="66"/>
  <c r="AN8" i="66"/>
  <c r="AM8" i="66"/>
  <c r="AL8" i="66"/>
  <c r="H8" i="66"/>
  <c r="BH10" i="66" l="1"/>
  <c r="CF32" i="66"/>
  <c r="BH66" i="66"/>
  <c r="CF26" i="66"/>
  <c r="CF67" i="66"/>
  <c r="AV9" i="66"/>
  <c r="AV12" i="66"/>
  <c r="CF18" i="66"/>
  <c r="AV29" i="66"/>
  <c r="AV68" i="66"/>
  <c r="G8" i="66"/>
  <c r="AS8" i="66"/>
  <c r="BH8" i="66"/>
  <c r="BH9" i="66"/>
  <c r="CF10" i="66"/>
  <c r="BT12" i="66"/>
  <c r="AP13" i="66"/>
  <c r="CF13" i="66"/>
  <c r="AP14" i="66"/>
  <c r="AV14" i="66"/>
  <c r="BT14" i="66"/>
  <c r="BT15" i="66"/>
  <c r="AP16" i="66"/>
  <c r="G17" i="66"/>
  <c r="AP17" i="66"/>
  <c r="AV18" i="66"/>
  <c r="AS29" i="66"/>
  <c r="AP30" i="66"/>
  <c r="AV30" i="66"/>
  <c r="BT30" i="66"/>
  <c r="AP67" i="66"/>
  <c r="AV67" i="66"/>
  <c r="BT67" i="66"/>
  <c r="AS69" i="66"/>
  <c r="CF69" i="66"/>
  <c r="AP8" i="66"/>
  <c r="BT9" i="66"/>
  <c r="AP10" i="66"/>
  <c r="BT10" i="66"/>
  <c r="AP11" i="66"/>
  <c r="BH11" i="66"/>
  <c r="BH12" i="66"/>
  <c r="CF12" i="66"/>
  <c r="AS14" i="66"/>
  <c r="BH15" i="66"/>
  <c r="CF15" i="66"/>
  <c r="AS17" i="66"/>
  <c r="AS18" i="66"/>
  <c r="G25" i="66"/>
  <c r="AP25" i="66"/>
  <c r="BT25" i="66"/>
  <c r="AP26" i="66"/>
  <c r="AV26" i="66"/>
  <c r="AS32" i="66"/>
  <c r="AP33" i="66"/>
  <c r="AV33" i="66"/>
  <c r="BT33" i="66"/>
  <c r="AP69" i="66"/>
  <c r="AV69" i="66"/>
  <c r="BT69" i="66"/>
  <c r="CF8" i="66"/>
  <c r="AV10" i="66"/>
  <c r="BT11" i="66"/>
  <c r="AP12" i="66"/>
  <c r="AS13" i="66"/>
  <c r="BH13" i="66"/>
  <c r="AP15" i="66"/>
  <c r="BT17" i="66"/>
  <c r="BH18" i="66"/>
  <c r="AS66" i="66"/>
  <c r="AS68" i="66"/>
  <c r="AS83" i="66"/>
  <c r="AP29" i="66"/>
  <c r="BH29" i="66"/>
  <c r="AS30" i="66"/>
  <c r="AP32" i="66"/>
  <c r="AP66" i="66"/>
  <c r="CF66" i="66"/>
  <c r="AP68" i="66"/>
  <c r="CF68" i="66"/>
  <c r="AP83" i="66"/>
  <c r="CF83" i="66"/>
  <c r="AV8" i="66"/>
  <c r="BT8" i="66"/>
  <c r="AP9" i="66"/>
  <c r="CF9" i="66"/>
  <c r="AS10" i="66"/>
  <c r="AS12" i="66"/>
  <c r="BT13" i="66"/>
  <c r="BH14" i="66"/>
  <c r="CF14" i="66"/>
  <c r="AS15" i="66"/>
  <c r="BT16" i="66"/>
  <c r="AV25" i="66"/>
  <c r="AS26" i="66"/>
  <c r="BT29" i="66"/>
  <c r="BH30" i="66"/>
  <c r="CF30" i="66"/>
  <c r="BT32" i="66"/>
  <c r="BH33" i="66"/>
  <c r="BT66" i="66"/>
  <c r="BH67" i="66"/>
  <c r="BT68" i="66"/>
  <c r="BH69" i="66"/>
  <c r="BT83" i="66"/>
  <c r="BH84" i="66"/>
  <c r="CV56" i="66"/>
  <c r="CS56" i="66"/>
  <c r="CP56" i="66"/>
  <c r="CM56" i="66"/>
  <c r="CI56" i="66"/>
  <c r="CJ56" i="66" s="1"/>
  <c r="CE56" i="66"/>
  <c r="CD56" i="66"/>
  <c r="BS56" i="66"/>
  <c r="BR56" i="66"/>
  <c r="BG56" i="66"/>
  <c r="BF56" i="66"/>
  <c r="BH56" i="66" s="1"/>
  <c r="AU56" i="66"/>
  <c r="AT56" i="66"/>
  <c r="AR56" i="66"/>
  <c r="AQ56" i="66"/>
  <c r="AS56" i="66" s="1"/>
  <c r="AO56" i="66"/>
  <c r="AN56" i="66"/>
  <c r="AM56" i="66"/>
  <c r="AL56" i="66"/>
  <c r="H56" i="66"/>
  <c r="G56" i="66" s="1"/>
  <c r="CV55" i="66"/>
  <c r="CS55" i="66"/>
  <c r="CP55" i="66"/>
  <c r="CM55" i="66"/>
  <c r="CI55" i="66"/>
  <c r="CJ55" i="66" s="1"/>
  <c r="CE55" i="66"/>
  <c r="CD55" i="66"/>
  <c r="CF55" i="66" s="1"/>
  <c r="BS55" i="66"/>
  <c r="BR55" i="66"/>
  <c r="BT55" i="66" s="1"/>
  <c r="BG55" i="66"/>
  <c r="BF55" i="66"/>
  <c r="AU55" i="66"/>
  <c r="AT55" i="66"/>
  <c r="AV55" i="66" s="1"/>
  <c r="AR55" i="66"/>
  <c r="AQ55" i="66"/>
  <c r="AS55" i="66" s="1"/>
  <c r="AO55" i="66"/>
  <c r="AN55" i="66"/>
  <c r="AP55" i="66" s="1"/>
  <c r="AM55" i="66"/>
  <c r="AL55" i="66"/>
  <c r="H55" i="66"/>
  <c r="G55" i="66"/>
  <c r="CV54" i="66"/>
  <c r="CS54" i="66"/>
  <c r="CP54" i="66"/>
  <c r="CM54" i="66"/>
  <c r="CI54" i="66"/>
  <c r="CJ54" i="66" s="1"/>
  <c r="CE54" i="66"/>
  <c r="CD54" i="66"/>
  <c r="BS54" i="66"/>
  <c r="BR54" i="66"/>
  <c r="BG54" i="66"/>
  <c r="BF54" i="66"/>
  <c r="AU54" i="66"/>
  <c r="AT54" i="66"/>
  <c r="AR54" i="66"/>
  <c r="AQ54" i="66"/>
  <c r="AO54" i="66"/>
  <c r="AN54" i="66"/>
  <c r="AM54" i="66"/>
  <c r="AL54" i="66"/>
  <c r="H54" i="66"/>
  <c r="G54" i="66" s="1"/>
  <c r="CV53" i="66"/>
  <c r="CS53" i="66"/>
  <c r="CP53" i="66"/>
  <c r="CM53" i="66"/>
  <c r="CI53" i="66"/>
  <c r="CJ53" i="66" s="1"/>
  <c r="CE53" i="66"/>
  <c r="CD53" i="66"/>
  <c r="BS53" i="66"/>
  <c r="BR53" i="66"/>
  <c r="BG53" i="66"/>
  <c r="BF53" i="66"/>
  <c r="BH53" i="66" s="1"/>
  <c r="AU53" i="66"/>
  <c r="AV53" i="66" s="1"/>
  <c r="AT53" i="66"/>
  <c r="AR53" i="66"/>
  <c r="AQ53" i="66"/>
  <c r="AO53" i="66"/>
  <c r="AN53" i="66"/>
  <c r="AM53" i="66"/>
  <c r="AL53" i="66"/>
  <c r="H53" i="66"/>
  <c r="G53" i="66" s="1"/>
  <c r="CV52" i="66"/>
  <c r="CS52" i="66"/>
  <c r="CP52" i="66"/>
  <c r="CM52" i="66"/>
  <c r="CI52" i="66"/>
  <c r="CJ52" i="66" s="1"/>
  <c r="CE52" i="66"/>
  <c r="CD52" i="66"/>
  <c r="BS52" i="66"/>
  <c r="BR52" i="66"/>
  <c r="BG52" i="66"/>
  <c r="BF52" i="66"/>
  <c r="BH52" i="66" s="1"/>
  <c r="AU52" i="66"/>
  <c r="AT52" i="66"/>
  <c r="AR52" i="66"/>
  <c r="AQ52" i="66"/>
  <c r="AO52" i="66"/>
  <c r="AN52" i="66"/>
  <c r="AM52" i="66"/>
  <c r="AL52" i="66"/>
  <c r="H52" i="66"/>
  <c r="G52" i="66" s="1"/>
  <c r="CV51" i="66"/>
  <c r="CS51" i="66"/>
  <c r="CP51" i="66"/>
  <c r="CM51" i="66"/>
  <c r="CI51" i="66"/>
  <c r="CJ51" i="66" s="1"/>
  <c r="CE51" i="66"/>
  <c r="CD51" i="66"/>
  <c r="BS51" i="66"/>
  <c r="BR51" i="66"/>
  <c r="BG51" i="66"/>
  <c r="BF51" i="66"/>
  <c r="AU51" i="66"/>
  <c r="AT51" i="66"/>
  <c r="AR51" i="66"/>
  <c r="AQ51" i="66"/>
  <c r="AO51" i="66"/>
  <c r="AN51" i="66"/>
  <c r="AM51" i="66"/>
  <c r="AL51" i="66"/>
  <c r="H51" i="66"/>
  <c r="G51" i="66" s="1"/>
  <c r="CV50" i="66"/>
  <c r="CS50" i="66"/>
  <c r="CP50" i="66"/>
  <c r="CM50" i="66"/>
  <c r="CI50" i="66"/>
  <c r="CJ50" i="66" s="1"/>
  <c r="CE50" i="66"/>
  <c r="CD50" i="66"/>
  <c r="CF50" i="66" s="1"/>
  <c r="BS50" i="66"/>
  <c r="BR50" i="66"/>
  <c r="BG50" i="66"/>
  <c r="BF50" i="66"/>
  <c r="BH50" i="66" s="1"/>
  <c r="AU50" i="66"/>
  <c r="AT50" i="66"/>
  <c r="AR50" i="66"/>
  <c r="AQ50" i="66"/>
  <c r="AO50" i="66"/>
  <c r="AN50" i="66"/>
  <c r="AM50" i="66"/>
  <c r="AL50" i="66"/>
  <c r="H50" i="66"/>
  <c r="G50" i="66" s="1"/>
  <c r="CV49" i="66"/>
  <c r="CS49" i="66"/>
  <c r="CP49" i="66"/>
  <c r="CM49" i="66"/>
  <c r="CI49" i="66"/>
  <c r="CJ49" i="66" s="1"/>
  <c r="CE49" i="66"/>
  <c r="CD49" i="66"/>
  <c r="BS49" i="66"/>
  <c r="BR49" i="66"/>
  <c r="BG49" i="66"/>
  <c r="BF49" i="66"/>
  <c r="AU49" i="66"/>
  <c r="AT49" i="66"/>
  <c r="AV49" i="66" s="1"/>
  <c r="AR49" i="66"/>
  <c r="AQ49" i="66"/>
  <c r="AO49" i="66"/>
  <c r="AN49" i="66"/>
  <c r="AP49" i="66" s="1"/>
  <c r="AM49" i="66"/>
  <c r="AL49" i="66"/>
  <c r="H49" i="66"/>
  <c r="G49" i="66" s="1"/>
  <c r="CV48" i="66"/>
  <c r="CS48" i="66"/>
  <c r="CP48" i="66"/>
  <c r="CM48" i="66"/>
  <c r="CI48" i="66"/>
  <c r="CJ48" i="66" s="1"/>
  <c r="CE48" i="66"/>
  <c r="CD48" i="66"/>
  <c r="BS48" i="66"/>
  <c r="BR48" i="66"/>
  <c r="BT48" i="66" s="1"/>
  <c r="BG48" i="66"/>
  <c r="BF48" i="66"/>
  <c r="AU48" i="66"/>
  <c r="AT48" i="66"/>
  <c r="AR48" i="66"/>
  <c r="AQ48" i="66"/>
  <c r="AO48" i="66"/>
  <c r="AN48" i="66"/>
  <c r="AM48" i="66"/>
  <c r="AL48" i="66"/>
  <c r="H48" i="66"/>
  <c r="G48" i="66" s="1"/>
  <c r="CV47" i="66"/>
  <c r="CS47" i="66"/>
  <c r="CP47" i="66"/>
  <c r="CM47" i="66"/>
  <c r="CI47" i="66"/>
  <c r="CJ47" i="66" s="1"/>
  <c r="CE47" i="66"/>
  <c r="CD47" i="66"/>
  <c r="BS47" i="66"/>
  <c r="BR47" i="66"/>
  <c r="BG47" i="66"/>
  <c r="BF47" i="66"/>
  <c r="AU47" i="66"/>
  <c r="AT47" i="66"/>
  <c r="AR47" i="66"/>
  <c r="AQ47" i="66"/>
  <c r="AO47" i="66"/>
  <c r="AN47" i="66"/>
  <c r="AM47" i="66"/>
  <c r="AL47" i="66"/>
  <c r="H47" i="66"/>
  <c r="G47" i="66" s="1"/>
  <c r="CV46" i="66"/>
  <c r="CS46" i="66"/>
  <c r="CP46" i="66"/>
  <c r="CM46" i="66"/>
  <c r="CI46" i="66"/>
  <c r="CJ46" i="66" s="1"/>
  <c r="CE46" i="66"/>
  <c r="CD46" i="66"/>
  <c r="CF46" i="66" s="1"/>
  <c r="BS46" i="66"/>
  <c r="BR46" i="66"/>
  <c r="BG46" i="66"/>
  <c r="BF46" i="66"/>
  <c r="BH46" i="66" s="1"/>
  <c r="AU46" i="66"/>
  <c r="AV46" i="66" s="1"/>
  <c r="AT46" i="66"/>
  <c r="AR46" i="66"/>
  <c r="AQ46" i="66"/>
  <c r="AO46" i="66"/>
  <c r="AN46" i="66"/>
  <c r="AM46" i="66"/>
  <c r="AL46" i="66"/>
  <c r="H46" i="66"/>
  <c r="G46" i="66" s="1"/>
  <c r="CV45" i="66"/>
  <c r="CS45" i="66"/>
  <c r="CP45" i="66"/>
  <c r="CM45" i="66"/>
  <c r="CI45" i="66"/>
  <c r="CJ45" i="66" s="1"/>
  <c r="CE45" i="66"/>
  <c r="CD45" i="66"/>
  <c r="BS45" i="66"/>
  <c r="BR45" i="66"/>
  <c r="BG45" i="66"/>
  <c r="BF45" i="66"/>
  <c r="AU45" i="66"/>
  <c r="AT45" i="66"/>
  <c r="AV45" i="66" s="1"/>
  <c r="AR45" i="66"/>
  <c r="AQ45" i="66"/>
  <c r="AO45" i="66"/>
  <c r="AN45" i="66"/>
  <c r="AM45" i="66"/>
  <c r="AL45" i="66"/>
  <c r="H45" i="66"/>
  <c r="G45" i="66" s="1"/>
  <c r="CV44" i="66"/>
  <c r="CS44" i="66"/>
  <c r="CP44" i="66"/>
  <c r="CM44" i="66"/>
  <c r="CI44" i="66"/>
  <c r="CJ44" i="66" s="1"/>
  <c r="CE44" i="66"/>
  <c r="CD44" i="66"/>
  <c r="BS44" i="66"/>
  <c r="BR44" i="66"/>
  <c r="BG44" i="66"/>
  <c r="BF44" i="66"/>
  <c r="AU44" i="66"/>
  <c r="AT44" i="66"/>
  <c r="AR44" i="66"/>
  <c r="AQ44" i="66"/>
  <c r="AO44" i="66"/>
  <c r="AN44" i="66"/>
  <c r="AM44" i="66"/>
  <c r="AL44" i="66"/>
  <c r="H44" i="66"/>
  <c r="G44" i="66" s="1"/>
  <c r="CV43" i="66"/>
  <c r="CS43" i="66"/>
  <c r="CP43" i="66"/>
  <c r="CM43" i="66"/>
  <c r="CI43" i="66"/>
  <c r="CJ43" i="66" s="1"/>
  <c r="CE43" i="66"/>
  <c r="CD43" i="66"/>
  <c r="BS43" i="66"/>
  <c r="BR43" i="66"/>
  <c r="BG43" i="66"/>
  <c r="BF43" i="66"/>
  <c r="AU43" i="66"/>
  <c r="AT43" i="66"/>
  <c r="AR43" i="66"/>
  <c r="AQ43" i="66"/>
  <c r="AO43" i="66"/>
  <c r="AN43" i="66"/>
  <c r="AM43" i="66"/>
  <c r="AL43" i="66"/>
  <c r="H43" i="66"/>
  <c r="G43" i="66" s="1"/>
  <c r="CV41" i="66"/>
  <c r="CS41" i="66"/>
  <c r="CP41" i="66"/>
  <c r="CM41" i="66"/>
  <c r="CI41" i="66"/>
  <c r="CJ41" i="66" s="1"/>
  <c r="CE41" i="66"/>
  <c r="CD41" i="66"/>
  <c r="BS41" i="66"/>
  <c r="BR41" i="66"/>
  <c r="BG41" i="66"/>
  <c r="BF41" i="66"/>
  <c r="BH41" i="66" s="1"/>
  <c r="AU41" i="66"/>
  <c r="AT41" i="66"/>
  <c r="AR41" i="66"/>
  <c r="AQ41" i="66"/>
  <c r="AO41" i="66"/>
  <c r="AN41" i="66"/>
  <c r="AM41" i="66"/>
  <c r="AL41" i="66"/>
  <c r="H41" i="66"/>
  <c r="G41" i="66" s="1"/>
  <c r="CV40" i="66"/>
  <c r="CS40" i="66"/>
  <c r="CP40" i="66"/>
  <c r="CM40" i="66"/>
  <c r="CI40" i="66"/>
  <c r="CJ40" i="66" s="1"/>
  <c r="CE40" i="66"/>
  <c r="CF40" i="66" s="1"/>
  <c r="CD40" i="66"/>
  <c r="BS40" i="66"/>
  <c r="BR40" i="66"/>
  <c r="BG40" i="66"/>
  <c r="BF40" i="66"/>
  <c r="AU40" i="66"/>
  <c r="AT40" i="66"/>
  <c r="AR40" i="66"/>
  <c r="AS40" i="66" s="1"/>
  <c r="AQ40" i="66"/>
  <c r="AO40" i="66"/>
  <c r="AN40" i="66"/>
  <c r="AM40" i="66"/>
  <c r="AL40" i="66"/>
  <c r="H40" i="66"/>
  <c r="G40" i="66" s="1"/>
  <c r="CE39" i="66"/>
  <c r="CD39" i="66"/>
  <c r="BS39" i="66"/>
  <c r="BR39" i="66"/>
  <c r="BG39" i="66"/>
  <c r="BF39" i="66"/>
  <c r="AU39" i="66"/>
  <c r="AT39" i="66"/>
  <c r="AR39" i="66"/>
  <c r="AQ39" i="66"/>
  <c r="AO39" i="66"/>
  <c r="AN39" i="66"/>
  <c r="AP39" i="66" s="1"/>
  <c r="AM39" i="66"/>
  <c r="AL39" i="66"/>
  <c r="H39" i="66"/>
  <c r="CV38" i="66"/>
  <c r="CS38" i="66"/>
  <c r="CP38" i="66"/>
  <c r="CM38" i="66"/>
  <c r="CI38" i="66"/>
  <c r="CJ38" i="66" s="1"/>
  <c r="CE38" i="66"/>
  <c r="CD38" i="66"/>
  <c r="CF38" i="66" s="1"/>
  <c r="BS38" i="66"/>
  <c r="BR38" i="66"/>
  <c r="BG38" i="66"/>
  <c r="BF38" i="66"/>
  <c r="AU38" i="66"/>
  <c r="AT38" i="66"/>
  <c r="AV38" i="66" s="1"/>
  <c r="AR38" i="66"/>
  <c r="AQ38" i="66"/>
  <c r="AS38" i="66" s="1"/>
  <c r="AO38" i="66"/>
  <c r="AN38" i="66"/>
  <c r="AM38" i="66"/>
  <c r="AL38" i="66"/>
  <c r="H38" i="66"/>
  <c r="G38" i="66" s="1"/>
  <c r="CV37" i="66"/>
  <c r="CS37" i="66"/>
  <c r="CP37" i="66"/>
  <c r="CM37" i="66"/>
  <c r="CI37" i="66"/>
  <c r="CJ37" i="66" s="1"/>
  <c r="CE37" i="66"/>
  <c r="CD37" i="66"/>
  <c r="CF37" i="66" s="1"/>
  <c r="BS37" i="66"/>
  <c r="BR37" i="66"/>
  <c r="BG37" i="66"/>
  <c r="BF37" i="66"/>
  <c r="BH37" i="66" s="1"/>
  <c r="AU37" i="66"/>
  <c r="AT37" i="66"/>
  <c r="AR37" i="66"/>
  <c r="AQ37" i="66"/>
  <c r="AS37" i="66" s="1"/>
  <c r="AO37" i="66"/>
  <c r="AN37" i="66"/>
  <c r="AM37" i="66"/>
  <c r="AL37" i="66"/>
  <c r="H37" i="66"/>
  <c r="G37" i="66" s="1"/>
  <c r="CV36" i="66"/>
  <c r="CS36" i="66"/>
  <c r="CP36" i="66"/>
  <c r="CM36" i="66"/>
  <c r="CI36" i="66"/>
  <c r="CJ36" i="66" s="1"/>
  <c r="CE36" i="66"/>
  <c r="CD36" i="66"/>
  <c r="CF36" i="66" s="1"/>
  <c r="BS36" i="66"/>
  <c r="BR36" i="66"/>
  <c r="BG36" i="66"/>
  <c r="BF36" i="66"/>
  <c r="AU36" i="66"/>
  <c r="AT36" i="66"/>
  <c r="AV36" i="66" s="1"/>
  <c r="AR36" i="66"/>
  <c r="AQ36" i="66"/>
  <c r="AO36" i="66"/>
  <c r="AN36" i="66"/>
  <c r="AM36" i="66"/>
  <c r="AL36" i="66"/>
  <c r="H36" i="66"/>
  <c r="G36" i="66" s="1"/>
  <c r="CV35" i="66"/>
  <c r="CS35" i="66"/>
  <c r="CP35" i="66"/>
  <c r="CM35" i="66"/>
  <c r="CI35" i="66"/>
  <c r="CJ35" i="66" s="1"/>
  <c r="CE35" i="66"/>
  <c r="CD35" i="66"/>
  <c r="CF35" i="66" s="1"/>
  <c r="BS35" i="66"/>
  <c r="BR35" i="66"/>
  <c r="BG35" i="66"/>
  <c r="BF35" i="66"/>
  <c r="BH35" i="66" s="1"/>
  <c r="AU35" i="66"/>
  <c r="AT35" i="66"/>
  <c r="AR35" i="66"/>
  <c r="AQ35" i="66"/>
  <c r="AS35" i="66" s="1"/>
  <c r="AO35" i="66"/>
  <c r="AN35" i="66"/>
  <c r="AM35" i="66"/>
  <c r="AL35" i="66"/>
  <c r="H35" i="66"/>
  <c r="G35" i="66" s="1"/>
  <c r="CV34" i="66"/>
  <c r="CS34" i="66"/>
  <c r="CP34" i="66"/>
  <c r="CM34" i="66"/>
  <c r="CI34" i="66"/>
  <c r="CJ34" i="66" s="1"/>
  <c r="CE34" i="66"/>
  <c r="CD34" i="66"/>
  <c r="CF34" i="66" s="1"/>
  <c r="BS34" i="66"/>
  <c r="BR34" i="66"/>
  <c r="BG34" i="66"/>
  <c r="BF34" i="66"/>
  <c r="AU34" i="66"/>
  <c r="AT34" i="66"/>
  <c r="AR34" i="66"/>
  <c r="AQ34" i="66"/>
  <c r="AS34" i="66" s="1"/>
  <c r="AO34" i="66"/>
  <c r="AN34" i="66"/>
  <c r="AM34" i="66"/>
  <c r="AL34" i="66"/>
  <c r="H34" i="66"/>
  <c r="G34" i="66" s="1"/>
  <c r="BH44" i="66" l="1"/>
  <c r="AS45" i="66"/>
  <c r="BH48" i="66"/>
  <c r="AS49" i="66"/>
  <c r="AP50" i="66"/>
  <c r="AV50" i="66"/>
  <c r="BT52" i="66"/>
  <c r="BT53" i="66"/>
  <c r="BH45" i="66"/>
  <c r="AV34" i="66"/>
  <c r="AS36" i="66"/>
  <c r="AV41" i="66"/>
  <c r="BT45" i="66"/>
  <c r="CF53" i="66"/>
  <c r="AP35" i="66"/>
  <c r="BT35" i="66"/>
  <c r="BT39" i="66"/>
  <c r="AP40" i="66"/>
  <c r="AV40" i="66"/>
  <c r="BT40" i="66"/>
  <c r="BH43" i="66"/>
  <c r="CF43" i="66"/>
  <c r="AP47" i="66"/>
  <c r="AV47" i="66"/>
  <c r="AV48" i="66"/>
  <c r="BH49" i="66"/>
  <c r="AP51" i="66"/>
  <c r="AV51" i="66"/>
  <c r="AV52" i="66"/>
  <c r="AS53" i="66"/>
  <c r="AP54" i="66"/>
  <c r="AV54" i="66"/>
  <c r="BH55" i="66"/>
  <c r="AP37" i="66"/>
  <c r="BT37" i="66"/>
  <c r="AS39" i="66"/>
  <c r="AP43" i="66"/>
  <c r="AV43" i="66"/>
  <c r="AV44" i="66"/>
  <c r="AP46" i="66"/>
  <c r="BH47" i="66"/>
  <c r="CF47" i="66"/>
  <c r="AS48" i="66"/>
  <c r="BT49" i="66"/>
  <c r="BH51" i="66"/>
  <c r="CF51" i="66"/>
  <c r="AS52" i="66"/>
  <c r="AP53" i="66"/>
  <c r="BH54" i="66"/>
  <c r="CF54" i="66"/>
  <c r="AV56" i="66"/>
  <c r="BT56" i="66"/>
  <c r="AP36" i="66"/>
  <c r="AP38" i="66"/>
  <c r="AS41" i="66"/>
  <c r="AS44" i="66"/>
  <c r="BT44" i="66"/>
  <c r="AP34" i="66"/>
  <c r="BT34" i="66"/>
  <c r="BT36" i="66"/>
  <c r="BT38" i="66"/>
  <c r="BH39" i="66"/>
  <c r="CF39" i="66"/>
  <c r="AP41" i="66"/>
  <c r="CF41" i="66"/>
  <c r="AS43" i="66"/>
  <c r="BT43" i="66"/>
  <c r="AP45" i="66"/>
  <c r="CF45" i="66"/>
  <c r="AS47" i="66"/>
  <c r="BT47" i="66"/>
  <c r="CF49" i="66"/>
  <c r="AS51" i="66"/>
  <c r="BT51" i="66"/>
  <c r="BH34" i="66"/>
  <c r="AV35" i="66"/>
  <c r="BH36" i="66"/>
  <c r="AV37" i="66"/>
  <c r="BH38" i="66"/>
  <c r="AV39" i="66"/>
  <c r="BH40" i="66"/>
  <c r="BT41" i="66"/>
  <c r="AP44" i="66"/>
  <c r="CF44" i="66"/>
  <c r="AS46" i="66"/>
  <c r="BT46" i="66"/>
  <c r="AP48" i="66"/>
  <c r="CF48" i="66"/>
  <c r="AS50" i="66"/>
  <c r="BT50" i="66"/>
  <c r="AP52" i="66"/>
  <c r="CF52" i="66"/>
  <c r="AS54" i="66"/>
  <c r="BT54" i="66"/>
  <c r="AP56" i="66"/>
  <c r="CF56" i="66"/>
  <c r="CV85" i="66"/>
  <c r="CS85" i="66"/>
  <c r="CP85" i="66"/>
  <c r="CM85" i="66"/>
  <c r="CI85" i="66"/>
  <c r="CJ85" i="66" s="1"/>
  <c r="CE85" i="66"/>
  <c r="CD85" i="66"/>
  <c r="BS85" i="66"/>
  <c r="BR85" i="66"/>
  <c r="BG85" i="66"/>
  <c r="BF85" i="66"/>
  <c r="AU85" i="66"/>
  <c r="AT85" i="66"/>
  <c r="AV85" i="66" s="1"/>
  <c r="AR85" i="66"/>
  <c r="AQ85" i="66"/>
  <c r="AS85" i="66" s="1"/>
  <c r="AO85" i="66"/>
  <c r="AN85" i="66"/>
  <c r="AP85" i="66" s="1"/>
  <c r="AM85" i="66"/>
  <c r="AL85" i="66"/>
  <c r="H85" i="66"/>
  <c r="G85" i="66"/>
  <c r="CV63" i="66"/>
  <c r="CS63" i="66"/>
  <c r="CP63" i="66"/>
  <c r="CM63" i="66"/>
  <c r="CI63" i="66"/>
  <c r="CJ63" i="66" s="1"/>
  <c r="CE63" i="66"/>
  <c r="CD63" i="66"/>
  <c r="BS63" i="66"/>
  <c r="BR63" i="66"/>
  <c r="BG63" i="66"/>
  <c r="BF63" i="66"/>
  <c r="BH63" i="66" s="1"/>
  <c r="AU63" i="66"/>
  <c r="AT63" i="66"/>
  <c r="AR63" i="66"/>
  <c r="AQ63" i="66"/>
  <c r="AS63" i="66" s="1"/>
  <c r="AO63" i="66"/>
  <c r="AN63" i="66"/>
  <c r="AP63" i="66" s="1"/>
  <c r="AM63" i="66"/>
  <c r="AL63" i="66"/>
  <c r="H63" i="66"/>
  <c r="G63" i="66" s="1"/>
  <c r="CV58" i="66"/>
  <c r="CS58" i="66"/>
  <c r="CP58" i="66"/>
  <c r="CM58" i="66"/>
  <c r="CI58" i="66"/>
  <c r="CJ58" i="66" s="1"/>
  <c r="CE58" i="66"/>
  <c r="CD58" i="66"/>
  <c r="BS58" i="66"/>
  <c r="BR58" i="66"/>
  <c r="BT58" i="66" s="1"/>
  <c r="BG58" i="66"/>
  <c r="BF58" i="66"/>
  <c r="BH58" i="66" s="1"/>
  <c r="AU58" i="66"/>
  <c r="AT58" i="66"/>
  <c r="AR58" i="66"/>
  <c r="AQ58" i="66"/>
  <c r="AO58" i="66"/>
  <c r="AN58" i="66"/>
  <c r="AM58" i="66"/>
  <c r="AL58" i="66"/>
  <c r="H58" i="66"/>
  <c r="G58" i="66" s="1"/>
  <c r="CV57" i="66"/>
  <c r="CS57" i="66"/>
  <c r="CP57" i="66"/>
  <c r="CM57" i="66"/>
  <c r="CI57" i="66"/>
  <c r="CJ57" i="66" s="1"/>
  <c r="CE57" i="66"/>
  <c r="CD57" i="66"/>
  <c r="BS57" i="66"/>
  <c r="BR57" i="66"/>
  <c r="BT57" i="66" s="1"/>
  <c r="BG57" i="66"/>
  <c r="BF57" i="66"/>
  <c r="BH57" i="66" s="1"/>
  <c r="AU57" i="66"/>
  <c r="AT57" i="66"/>
  <c r="AV57" i="66" s="1"/>
  <c r="AR57" i="66"/>
  <c r="AQ57" i="66"/>
  <c r="AO57" i="66"/>
  <c r="AN57" i="66"/>
  <c r="AP57" i="66" s="1"/>
  <c r="AM57" i="66"/>
  <c r="AL57" i="66"/>
  <c r="H57" i="66"/>
  <c r="G57" i="66"/>
  <c r="CE28" i="66"/>
  <c r="CD28" i="66"/>
  <c r="BS28" i="66"/>
  <c r="BR28" i="66"/>
  <c r="BT28" i="66" s="1"/>
  <c r="BG28" i="66"/>
  <c r="BF28" i="66"/>
  <c r="AU28" i="66"/>
  <c r="AT28" i="66"/>
  <c r="AV28" i="66" s="1"/>
  <c r="AR28" i="66"/>
  <c r="AQ28" i="66"/>
  <c r="AS28" i="66" s="1"/>
  <c r="AO28" i="66"/>
  <c r="AN28" i="66"/>
  <c r="AM28" i="66"/>
  <c r="AL28" i="66"/>
  <c r="H28" i="66"/>
  <c r="CV27" i="66"/>
  <c r="CS27" i="66"/>
  <c r="CP27" i="66"/>
  <c r="CM27" i="66"/>
  <c r="CI27" i="66"/>
  <c r="CJ27" i="66" s="1"/>
  <c r="CE27" i="66"/>
  <c r="CD27" i="66"/>
  <c r="CF27" i="66" s="1"/>
  <c r="BS27" i="66"/>
  <c r="BR27" i="66"/>
  <c r="BG27" i="66"/>
  <c r="BF27" i="66"/>
  <c r="BH27" i="66" s="1"/>
  <c r="AU27" i="66"/>
  <c r="AT27" i="66"/>
  <c r="AV27" i="66" s="1"/>
  <c r="AR27" i="66"/>
  <c r="AQ27" i="66"/>
  <c r="AO27" i="66"/>
  <c r="AN27" i="66"/>
  <c r="AM27" i="66"/>
  <c r="AL27" i="66"/>
  <c r="H27" i="66"/>
  <c r="CE22" i="66"/>
  <c r="CD22" i="66"/>
  <c r="BS22" i="66"/>
  <c r="BR22" i="66"/>
  <c r="BG22" i="66"/>
  <c r="BF22" i="66"/>
  <c r="AU22" i="66"/>
  <c r="AT22" i="66"/>
  <c r="AR22" i="66"/>
  <c r="AQ22" i="66"/>
  <c r="AO22" i="66"/>
  <c r="AN22" i="66"/>
  <c r="AM22" i="66"/>
  <c r="AL22" i="66"/>
  <c r="H22" i="66"/>
  <c r="CV21" i="66"/>
  <c r="CS21" i="66"/>
  <c r="CP21" i="66"/>
  <c r="CM21" i="66"/>
  <c r="CI21" i="66"/>
  <c r="CJ21" i="66" s="1"/>
  <c r="CE21" i="66"/>
  <c r="CD21" i="66"/>
  <c r="BS21" i="66"/>
  <c r="BR21" i="66"/>
  <c r="BG21" i="66"/>
  <c r="BF21" i="66"/>
  <c r="AU21" i="66"/>
  <c r="AT21" i="66"/>
  <c r="AR21" i="66"/>
  <c r="AQ21" i="66"/>
  <c r="AO21" i="66"/>
  <c r="AN21" i="66"/>
  <c r="AM21" i="66"/>
  <c r="AL21" i="66"/>
  <c r="H21" i="66"/>
  <c r="G21" i="66" s="1"/>
  <c r="CE20" i="66"/>
  <c r="CD20" i="66"/>
  <c r="CF20" i="66" s="1"/>
  <c r="BS20" i="66"/>
  <c r="BR20" i="66"/>
  <c r="BG20" i="66"/>
  <c r="BF20" i="66"/>
  <c r="BH20" i="66" s="1"/>
  <c r="AU20" i="66"/>
  <c r="AT20" i="66"/>
  <c r="AR20" i="66"/>
  <c r="AQ20" i="66"/>
  <c r="AS20" i="66" s="1"/>
  <c r="AO20" i="66"/>
  <c r="AN20" i="66"/>
  <c r="AM20" i="66"/>
  <c r="AL20" i="66"/>
  <c r="H20" i="66"/>
  <c r="CV19" i="66"/>
  <c r="CS19" i="66"/>
  <c r="CP19" i="66"/>
  <c r="CM19" i="66"/>
  <c r="CI19" i="66"/>
  <c r="CJ19" i="66" s="1"/>
  <c r="CE19" i="66"/>
  <c r="CD19" i="66"/>
  <c r="CF19" i="66" s="1"/>
  <c r="BS19" i="66"/>
  <c r="BR19" i="66"/>
  <c r="BG19" i="66"/>
  <c r="BF19" i="66"/>
  <c r="AU19" i="66"/>
  <c r="AT19" i="66"/>
  <c r="AR19" i="66"/>
  <c r="AQ19" i="66"/>
  <c r="AO19" i="66"/>
  <c r="AN19" i="66"/>
  <c r="AM19" i="66"/>
  <c r="AL19" i="66"/>
  <c r="H19" i="66"/>
  <c r="G19" i="66" s="1"/>
  <c r="BT21" i="66" l="1"/>
  <c r="BT19" i="66"/>
  <c r="AS21" i="66"/>
  <c r="BH21" i="66"/>
  <c r="CF22" i="66"/>
  <c r="AV63" i="66"/>
  <c r="BH19" i="66"/>
  <c r="AV20" i="66"/>
  <c r="CF21" i="66"/>
  <c r="AS27" i="66"/>
  <c r="AS57" i="66"/>
  <c r="BH22" i="66"/>
  <c r="AP19" i="66"/>
  <c r="AV19" i="66"/>
  <c r="AP22" i="66"/>
  <c r="BT22" i="66"/>
  <c r="AP27" i="66"/>
  <c r="AP28" i="66"/>
  <c r="AV58" i="66"/>
  <c r="BT63" i="66"/>
  <c r="BH85" i="66"/>
  <c r="CF85" i="66"/>
  <c r="AV22" i="66"/>
  <c r="CF57" i="66"/>
  <c r="AP20" i="66"/>
  <c r="G27" i="66"/>
  <c r="AS58" i="66"/>
  <c r="AS19" i="66"/>
  <c r="BT20" i="66"/>
  <c r="AP21" i="66"/>
  <c r="AV21" i="66"/>
  <c r="AS22" i="66"/>
  <c r="BT27" i="66"/>
  <c r="BH28" i="66"/>
  <c r="CF28" i="66"/>
  <c r="AP58" i="66"/>
  <c r="CF58" i="66"/>
  <c r="CF63" i="66"/>
  <c r="BT85" i="66"/>
  <c r="FU89" i="67"/>
  <c r="FT89" i="67"/>
  <c r="FS89" i="67"/>
  <c r="FR89" i="67"/>
  <c r="FQ89" i="67"/>
  <c r="FP89" i="67"/>
  <c r="FO89" i="67"/>
  <c r="FN89" i="67"/>
  <c r="FM89" i="67"/>
  <c r="FL89" i="67"/>
  <c r="FK89" i="67"/>
  <c r="FJ89" i="67"/>
  <c r="FI89" i="67"/>
  <c r="FH89" i="67"/>
  <c r="FG89" i="67"/>
  <c r="FF89" i="67"/>
  <c r="FE89" i="67"/>
  <c r="FD89" i="67"/>
  <c r="FC89" i="67"/>
  <c r="FB89" i="67"/>
  <c r="FA89" i="67"/>
  <c r="EZ89" i="67"/>
  <c r="EY89" i="67"/>
  <c r="EX89" i="67"/>
  <c r="EW89" i="67"/>
  <c r="EV89" i="67"/>
  <c r="EU89" i="67"/>
  <c r="ET89" i="67"/>
  <c r="ES89" i="67"/>
  <c r="ER89" i="67"/>
  <c r="EQ89" i="67"/>
  <c r="EP89" i="67"/>
  <c r="EO89" i="67"/>
  <c r="EN89" i="67"/>
  <c r="EM89" i="67"/>
  <c r="EL89" i="67"/>
  <c r="EK89" i="67"/>
  <c r="EJ89" i="67"/>
  <c r="EI89" i="67"/>
  <c r="EH89" i="67"/>
  <c r="EG89" i="67"/>
  <c r="EF89" i="67"/>
  <c r="EE89" i="67"/>
  <c r="ED89" i="67"/>
  <c r="EC89" i="67"/>
  <c r="EB89" i="67"/>
  <c r="EA89" i="67"/>
  <c r="DZ89" i="67"/>
  <c r="DY89" i="67"/>
  <c r="DX89" i="67"/>
  <c r="DW89" i="67"/>
  <c r="DV89" i="67"/>
  <c r="DU89" i="67"/>
  <c r="DT89" i="67"/>
  <c r="DS89" i="67"/>
  <c r="DR89" i="67"/>
  <c r="DQ89" i="67"/>
  <c r="DP89" i="67"/>
  <c r="DO89" i="67"/>
  <c r="DN89" i="67"/>
  <c r="DM89" i="67"/>
  <c r="DL89" i="67"/>
  <c r="DK89" i="67"/>
  <c r="DJ89" i="67"/>
  <c r="DI89" i="67"/>
  <c r="DH89" i="67"/>
  <c r="DG89" i="67"/>
  <c r="DF89" i="67"/>
  <c r="DE89" i="67"/>
  <c r="DD89" i="67"/>
  <c r="DC89" i="67"/>
  <c r="DB89" i="67"/>
  <c r="DA89" i="67"/>
  <c r="CZ89" i="67"/>
  <c r="CY89" i="67"/>
  <c r="CX89" i="67"/>
  <c r="CW89" i="67"/>
  <c r="CV89" i="67"/>
  <c r="CU89" i="67"/>
  <c r="CT89" i="67"/>
  <c r="CS89" i="67"/>
  <c r="CR89" i="67"/>
  <c r="CQ89" i="67"/>
  <c r="CP89" i="67"/>
  <c r="CO89" i="67"/>
  <c r="CN89" i="67"/>
  <c r="CM89" i="67"/>
  <c r="CL89" i="67"/>
  <c r="CK89" i="67"/>
  <c r="CJ89" i="67"/>
  <c r="CI89" i="67"/>
  <c r="CH89" i="67"/>
  <c r="CG89" i="67"/>
  <c r="CF89" i="67"/>
  <c r="CE89" i="67"/>
  <c r="CD89" i="67"/>
  <c r="CC89" i="67"/>
  <c r="CB89" i="67"/>
  <c r="CA89" i="67"/>
  <c r="BZ89" i="67"/>
  <c r="BY89" i="67"/>
  <c r="BX89" i="67"/>
  <c r="BW89" i="67"/>
  <c r="BV89" i="67"/>
  <c r="BU89" i="67"/>
  <c r="BT89" i="67"/>
  <c r="BS89" i="67"/>
  <c r="BR89" i="67"/>
  <c r="BQ89" i="67"/>
  <c r="BP89" i="67"/>
  <c r="BO89" i="67"/>
  <c r="BN89" i="67"/>
  <c r="BM89" i="67"/>
  <c r="BL89" i="67"/>
  <c r="BK89" i="67"/>
  <c r="BJ89" i="67"/>
  <c r="BI89" i="67"/>
  <c r="BH89" i="67"/>
  <c r="BG89" i="67"/>
  <c r="BF89" i="67"/>
  <c r="BE89" i="67"/>
  <c r="BD89" i="67"/>
  <c r="BC89" i="67"/>
  <c r="BB89" i="67"/>
  <c r="BA89" i="67"/>
  <c r="AZ89" i="67"/>
  <c r="AY89" i="67"/>
  <c r="AX89" i="67"/>
  <c r="AW89" i="67"/>
  <c r="AV89" i="67"/>
  <c r="AU89" i="67"/>
  <c r="AT89" i="67"/>
  <c r="AS89" i="67"/>
  <c r="AR89" i="67"/>
  <c r="AQ89" i="67"/>
  <c r="AP89" i="67"/>
  <c r="AO89" i="67"/>
  <c r="AN89" i="67"/>
  <c r="AM89" i="67"/>
  <c r="AL89" i="67"/>
  <c r="AK89" i="67"/>
  <c r="AJ89" i="67"/>
  <c r="AI89" i="67"/>
  <c r="AH89" i="67"/>
  <c r="AG89" i="67"/>
  <c r="AF89" i="67"/>
  <c r="AE89" i="67"/>
  <c r="AD89" i="67"/>
  <c r="AC89" i="67"/>
  <c r="AB89" i="67"/>
  <c r="AA89" i="67"/>
  <c r="Z89" i="67"/>
  <c r="Y89" i="67"/>
  <c r="X89" i="67"/>
  <c r="W89" i="67"/>
  <c r="V89" i="67"/>
  <c r="U89" i="67"/>
  <c r="T89" i="67"/>
  <c r="S89" i="67"/>
  <c r="R89" i="67"/>
  <c r="Q89" i="67"/>
  <c r="P89" i="67"/>
  <c r="O89" i="67"/>
  <c r="N89" i="67"/>
  <c r="M89" i="67"/>
  <c r="L89" i="67"/>
  <c r="K89" i="67"/>
  <c r="J89" i="67"/>
  <c r="I89" i="67"/>
  <c r="H89" i="67"/>
  <c r="G89" i="67"/>
  <c r="F89" i="67"/>
  <c r="AZ87" i="66" l="1"/>
  <c r="BA87" i="66"/>
  <c r="CU87" i="66" l="1"/>
  <c r="CT87" i="66"/>
  <c r="CV82" i="66"/>
  <c r="CV81" i="66"/>
  <c r="CV80" i="66"/>
  <c r="CV79" i="66"/>
  <c r="CV78" i="66"/>
  <c r="CV77" i="66"/>
  <c r="CV76" i="66"/>
  <c r="CV75" i="66"/>
  <c r="CV74" i="66"/>
  <c r="CV73" i="66"/>
  <c r="CV72" i="66"/>
  <c r="CV71" i="66"/>
  <c r="CV70" i="66"/>
  <c r="CV65" i="66"/>
  <c r="CV64" i="66"/>
  <c r="CV62" i="66"/>
  <c r="CV61" i="66"/>
  <c r="CV60" i="66"/>
  <c r="CV59" i="66"/>
  <c r="CV42" i="66"/>
  <c r="CV31" i="66"/>
  <c r="CR87" i="66"/>
  <c r="CQ87" i="66"/>
  <c r="CS82" i="66"/>
  <c r="CS81" i="66"/>
  <c r="CS80" i="66"/>
  <c r="CS79" i="66"/>
  <c r="CS78" i="66"/>
  <c r="CS77" i="66"/>
  <c r="CS76" i="66"/>
  <c r="CS75" i="66"/>
  <c r="CS74" i="66"/>
  <c r="CS73" i="66"/>
  <c r="CS72" i="66"/>
  <c r="CS71" i="66"/>
  <c r="CS70" i="66"/>
  <c r="CS65" i="66"/>
  <c r="CS64" i="66"/>
  <c r="CS62" i="66"/>
  <c r="CS61" i="66"/>
  <c r="CS60" i="66"/>
  <c r="CS59" i="66"/>
  <c r="CS42" i="66"/>
  <c r="CS31" i="66"/>
  <c r="CS87" i="66" l="1"/>
  <c r="CV87" i="66"/>
  <c r="H31" i="66" l="1"/>
  <c r="H42" i="66"/>
  <c r="H59" i="66"/>
  <c r="H60" i="66"/>
  <c r="H61" i="66"/>
  <c r="H62" i="66"/>
  <c r="H64" i="66"/>
  <c r="H65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CO87" i="66" l="1"/>
  <c r="CN87" i="66"/>
  <c r="CP82" i="66"/>
  <c r="CP81" i="66"/>
  <c r="CP80" i="66"/>
  <c r="CP79" i="66"/>
  <c r="CP78" i="66"/>
  <c r="CP77" i="66"/>
  <c r="CP76" i="66"/>
  <c r="CP75" i="66"/>
  <c r="CP74" i="66"/>
  <c r="CP73" i="66"/>
  <c r="CP72" i="66"/>
  <c r="CP71" i="66"/>
  <c r="CP70" i="66"/>
  <c r="CP65" i="66"/>
  <c r="CP64" i="66"/>
  <c r="CP62" i="66"/>
  <c r="CP61" i="66"/>
  <c r="CP60" i="66"/>
  <c r="CP59" i="66"/>
  <c r="CP42" i="66"/>
  <c r="CP31" i="66"/>
  <c r="CL87" i="66"/>
  <c r="CK87" i="66"/>
  <c r="CM82" i="66"/>
  <c r="CM81" i="66"/>
  <c r="CM80" i="66"/>
  <c r="CM79" i="66"/>
  <c r="CM78" i="66"/>
  <c r="CM77" i="66"/>
  <c r="CM76" i="66"/>
  <c r="CM75" i="66"/>
  <c r="CM74" i="66"/>
  <c r="CM73" i="66"/>
  <c r="CM72" i="66"/>
  <c r="CM71" i="66"/>
  <c r="CM70" i="66"/>
  <c r="CM65" i="66"/>
  <c r="CM64" i="66"/>
  <c r="CM62" i="66"/>
  <c r="CM61" i="66"/>
  <c r="CM60" i="66"/>
  <c r="CM59" i="66"/>
  <c r="CM42" i="66"/>
  <c r="CM31" i="66"/>
  <c r="CM87" i="66" l="1"/>
  <c r="CP87" i="66"/>
  <c r="I87" i="66"/>
  <c r="J87" i="66"/>
  <c r="K87" i="66"/>
  <c r="L87" i="66"/>
  <c r="M87" i="66"/>
  <c r="N87" i="66"/>
  <c r="O87" i="66"/>
  <c r="P87" i="66"/>
  <c r="Q87" i="66"/>
  <c r="R87" i="66"/>
  <c r="S87" i="66"/>
  <c r="T87" i="66"/>
  <c r="U87" i="66"/>
  <c r="V87" i="66"/>
  <c r="V92" i="66" s="1"/>
  <c r="W87" i="66"/>
  <c r="X87" i="66"/>
  <c r="Y87" i="66"/>
  <c r="Z87" i="66"/>
  <c r="AA87" i="66"/>
  <c r="AB87" i="66"/>
  <c r="AC87" i="66"/>
  <c r="AD87" i="66"/>
  <c r="AD92" i="66" s="1"/>
  <c r="AE87" i="66"/>
  <c r="AF87" i="66"/>
  <c r="AG87" i="66"/>
  <c r="AH87" i="66"/>
  <c r="AI87" i="66"/>
  <c r="AJ87" i="66"/>
  <c r="AK87" i="66"/>
  <c r="AW87" i="66"/>
  <c r="AX87" i="66"/>
  <c r="AY87" i="66"/>
  <c r="BB87" i="66"/>
  <c r="BC87" i="66"/>
  <c r="BD87" i="66"/>
  <c r="BE87" i="66"/>
  <c r="BI87" i="66"/>
  <c r="BJ87" i="66"/>
  <c r="BK87" i="66"/>
  <c r="BL87" i="66"/>
  <c r="BM87" i="66"/>
  <c r="BN87" i="66"/>
  <c r="BO87" i="66"/>
  <c r="BP87" i="66"/>
  <c r="BQ87" i="66"/>
  <c r="BU87" i="66"/>
  <c r="BV87" i="66"/>
  <c r="BW87" i="66"/>
  <c r="BX87" i="66"/>
  <c r="BY87" i="66"/>
  <c r="BZ87" i="66"/>
  <c r="CA87" i="66"/>
  <c r="CB87" i="66"/>
  <c r="CC87" i="66"/>
  <c r="CG87" i="66"/>
  <c r="CH87" i="66"/>
  <c r="CI31" i="66"/>
  <c r="CJ31" i="66" s="1"/>
  <c r="CI42" i="66"/>
  <c r="CJ42" i="66" s="1"/>
  <c r="CI59" i="66"/>
  <c r="CJ59" i="66" s="1"/>
  <c r="CI60" i="66"/>
  <c r="CJ60" i="66" s="1"/>
  <c r="CI61" i="66"/>
  <c r="CJ61" i="66" s="1"/>
  <c r="CI62" i="66"/>
  <c r="CJ62" i="66" s="1"/>
  <c r="CI64" i="66"/>
  <c r="CJ64" i="66" s="1"/>
  <c r="CI65" i="66"/>
  <c r="CJ65" i="66" s="1"/>
  <c r="CI70" i="66"/>
  <c r="CJ70" i="66" s="1"/>
  <c r="CI71" i="66"/>
  <c r="CJ71" i="66" s="1"/>
  <c r="CI72" i="66"/>
  <c r="CJ72" i="66" s="1"/>
  <c r="CI73" i="66"/>
  <c r="CJ73" i="66" s="1"/>
  <c r="CI74" i="66"/>
  <c r="CJ74" i="66" s="1"/>
  <c r="CI75" i="66"/>
  <c r="CJ75" i="66" s="1"/>
  <c r="CI76" i="66"/>
  <c r="CJ76" i="66" s="1"/>
  <c r="CI77" i="66"/>
  <c r="CJ77" i="66" s="1"/>
  <c r="CI78" i="66"/>
  <c r="CJ78" i="66" s="1"/>
  <c r="CI79" i="66"/>
  <c r="CJ79" i="66" s="1"/>
  <c r="CI80" i="66"/>
  <c r="CJ80" i="66" s="1"/>
  <c r="CI81" i="66"/>
  <c r="CJ81" i="66" s="1"/>
  <c r="CI82" i="66"/>
  <c r="CJ82" i="66" s="1"/>
  <c r="CE31" i="66"/>
  <c r="CE42" i="66"/>
  <c r="CE59" i="66"/>
  <c r="CE60" i="66"/>
  <c r="CE61" i="66"/>
  <c r="CE62" i="66"/>
  <c r="CE64" i="66"/>
  <c r="CE65" i="66"/>
  <c r="CE70" i="66"/>
  <c r="CE71" i="66"/>
  <c r="CE72" i="66"/>
  <c r="CE73" i="66"/>
  <c r="CE74" i="66"/>
  <c r="CE75" i="66"/>
  <c r="CE76" i="66"/>
  <c r="CE77" i="66"/>
  <c r="CE78" i="66"/>
  <c r="CE79" i="66"/>
  <c r="CE80" i="66"/>
  <c r="CE81" i="66"/>
  <c r="CE82" i="66"/>
  <c r="CD31" i="66"/>
  <c r="CD42" i="66"/>
  <c r="CD59" i="66"/>
  <c r="CD60" i="66"/>
  <c r="CD61" i="66"/>
  <c r="CD62" i="66"/>
  <c r="CD64" i="66"/>
  <c r="CD65" i="66"/>
  <c r="CD70" i="66"/>
  <c r="CD71" i="66"/>
  <c r="CD72" i="66"/>
  <c r="CD73" i="66"/>
  <c r="CD74" i="66"/>
  <c r="CD75" i="66"/>
  <c r="CD76" i="66"/>
  <c r="CD77" i="66"/>
  <c r="CF77" i="66" s="1"/>
  <c r="CD78" i="66"/>
  <c r="CD79" i="66"/>
  <c r="CD80" i="66"/>
  <c r="CD81" i="66"/>
  <c r="CD82" i="66"/>
  <c r="BS31" i="66"/>
  <c r="BS42" i="66"/>
  <c r="BS59" i="66"/>
  <c r="BS60" i="66"/>
  <c r="BS61" i="66"/>
  <c r="BS62" i="66"/>
  <c r="BS64" i="66"/>
  <c r="BS65" i="66"/>
  <c r="BS70" i="66"/>
  <c r="BS71" i="66"/>
  <c r="BS72" i="66"/>
  <c r="BS73" i="66"/>
  <c r="BS74" i="66"/>
  <c r="BS75" i="66"/>
  <c r="BS76" i="66"/>
  <c r="BS77" i="66"/>
  <c r="BS78" i="66"/>
  <c r="BS79" i="66"/>
  <c r="BS80" i="66"/>
  <c r="BS81" i="66"/>
  <c r="BS82" i="66"/>
  <c r="BR31" i="66"/>
  <c r="BR42" i="66"/>
  <c r="BR59" i="66"/>
  <c r="BR60" i="66"/>
  <c r="BR61" i="66"/>
  <c r="BR62" i="66"/>
  <c r="BR64" i="66"/>
  <c r="BR65" i="66"/>
  <c r="BR70" i="66"/>
  <c r="BR71" i="66"/>
  <c r="BR72" i="66"/>
  <c r="BR73" i="66"/>
  <c r="BT73" i="66" s="1"/>
  <c r="BR74" i="66"/>
  <c r="BR75" i="66"/>
  <c r="BR76" i="66"/>
  <c r="BR77" i="66"/>
  <c r="BR78" i="66"/>
  <c r="BR79" i="66"/>
  <c r="BR80" i="66"/>
  <c r="BR81" i="66"/>
  <c r="BR82" i="66"/>
  <c r="BG31" i="66"/>
  <c r="BG59" i="66"/>
  <c r="BG60" i="66"/>
  <c r="BG61" i="66"/>
  <c r="BG62" i="66"/>
  <c r="BG64" i="66"/>
  <c r="BG65" i="66"/>
  <c r="BG70" i="66"/>
  <c r="BG71" i="66"/>
  <c r="BG72" i="66"/>
  <c r="BG73" i="66"/>
  <c r="BG74" i="66"/>
  <c r="BG75" i="66"/>
  <c r="BG76" i="66"/>
  <c r="BG77" i="66"/>
  <c r="BG78" i="66"/>
  <c r="BG79" i="66"/>
  <c r="BG80" i="66"/>
  <c r="BG81" i="66"/>
  <c r="BG82" i="66"/>
  <c r="BF31" i="66"/>
  <c r="BF59" i="66"/>
  <c r="BF60" i="66"/>
  <c r="BH60" i="66" s="1"/>
  <c r="BF61" i="66"/>
  <c r="BH61" i="66" s="1"/>
  <c r="BF62" i="66"/>
  <c r="BF64" i="66"/>
  <c r="BF65" i="66"/>
  <c r="BH65" i="66" s="1"/>
  <c r="BF70" i="66"/>
  <c r="BF71" i="66"/>
  <c r="BF72" i="66"/>
  <c r="BF73" i="66"/>
  <c r="BH73" i="66" s="1"/>
  <c r="BF74" i="66"/>
  <c r="BF75" i="66"/>
  <c r="BF76" i="66"/>
  <c r="BF77" i="66"/>
  <c r="BF78" i="66"/>
  <c r="BH78" i="66" s="1"/>
  <c r="BF79" i="66"/>
  <c r="BF80" i="66"/>
  <c r="BF81" i="66"/>
  <c r="BF82" i="66"/>
  <c r="AU31" i="66"/>
  <c r="AU42" i="66"/>
  <c r="AU59" i="66"/>
  <c r="AU60" i="66"/>
  <c r="AU61" i="66"/>
  <c r="AU62" i="66"/>
  <c r="AU64" i="66"/>
  <c r="AU65" i="66"/>
  <c r="AU70" i="66"/>
  <c r="AU71" i="66"/>
  <c r="AU72" i="66"/>
  <c r="AU73" i="66"/>
  <c r="AU74" i="66"/>
  <c r="AU75" i="66"/>
  <c r="AU76" i="66"/>
  <c r="AU77" i="66"/>
  <c r="AU78" i="66"/>
  <c r="AU79" i="66"/>
  <c r="AU80" i="66"/>
  <c r="AU81" i="66"/>
  <c r="AU82" i="66"/>
  <c r="AT31" i="66"/>
  <c r="AT42" i="66"/>
  <c r="AV42" i="66" s="1"/>
  <c r="AT59" i="66"/>
  <c r="AV59" i="66" s="1"/>
  <c r="AT60" i="66"/>
  <c r="AT61" i="66"/>
  <c r="AT62" i="66"/>
  <c r="AV62" i="66" s="1"/>
  <c r="AT64" i="66"/>
  <c r="AV64" i="66" s="1"/>
  <c r="AT65" i="66"/>
  <c r="AV65" i="66" s="1"/>
  <c r="AT70" i="66"/>
  <c r="AT71" i="66"/>
  <c r="AT72" i="66"/>
  <c r="AV72" i="66" s="1"/>
  <c r="AT73" i="66"/>
  <c r="AV73" i="66" s="1"/>
  <c r="AT74" i="66"/>
  <c r="AT75" i="66"/>
  <c r="AV75" i="66" s="1"/>
  <c r="AT76" i="66"/>
  <c r="AV76" i="66" s="1"/>
  <c r="AT77" i="66"/>
  <c r="AV77" i="66" s="1"/>
  <c r="AT78" i="66"/>
  <c r="AT79" i="66"/>
  <c r="AV79" i="66" s="1"/>
  <c r="AT80" i="66"/>
  <c r="AV80" i="66" s="1"/>
  <c r="AT81" i="66"/>
  <c r="AV81" i="66" s="1"/>
  <c r="AT82" i="66"/>
  <c r="AR31" i="66"/>
  <c r="AR42" i="66"/>
  <c r="AR59" i="66"/>
  <c r="AR60" i="66"/>
  <c r="AR61" i="66"/>
  <c r="AR62" i="66"/>
  <c r="AR64" i="66"/>
  <c r="AR65" i="66"/>
  <c r="AR70" i="66"/>
  <c r="AR71" i="66"/>
  <c r="AR72" i="66"/>
  <c r="AR73" i="66"/>
  <c r="AR74" i="66"/>
  <c r="AR75" i="66"/>
  <c r="AR76" i="66"/>
  <c r="AR77" i="66"/>
  <c r="AR78" i="66"/>
  <c r="AR79" i="66"/>
  <c r="AR80" i="66"/>
  <c r="AR81" i="66"/>
  <c r="AR82" i="66"/>
  <c r="AQ31" i="66"/>
  <c r="AQ42" i="66"/>
  <c r="AQ59" i="66"/>
  <c r="AQ60" i="66"/>
  <c r="AQ61" i="66"/>
  <c r="AQ62" i="66"/>
  <c r="AQ64" i="66"/>
  <c r="AQ65" i="66"/>
  <c r="AQ70" i="66"/>
  <c r="AQ71" i="66"/>
  <c r="AQ72" i="66"/>
  <c r="AQ73" i="66"/>
  <c r="AQ74" i="66"/>
  <c r="AQ75" i="66"/>
  <c r="AQ76" i="66"/>
  <c r="AQ77" i="66"/>
  <c r="AQ78" i="66"/>
  <c r="AQ79" i="66"/>
  <c r="AQ80" i="66"/>
  <c r="AQ81" i="66"/>
  <c r="AQ82" i="66"/>
  <c r="AO31" i="66"/>
  <c r="AO42" i="66"/>
  <c r="AO59" i="66"/>
  <c r="AO60" i="66"/>
  <c r="AO61" i="66"/>
  <c r="AO62" i="66"/>
  <c r="AO64" i="66"/>
  <c r="AO65" i="66"/>
  <c r="AO70" i="66"/>
  <c r="AO71" i="66"/>
  <c r="AO72" i="66"/>
  <c r="AO73" i="66"/>
  <c r="AO74" i="66"/>
  <c r="AO75" i="66"/>
  <c r="AO76" i="66"/>
  <c r="AO77" i="66"/>
  <c r="AO78" i="66"/>
  <c r="AO79" i="66"/>
  <c r="AO80" i="66"/>
  <c r="AO81" i="66"/>
  <c r="AO82" i="66"/>
  <c r="AN31" i="66"/>
  <c r="AN42" i="66"/>
  <c r="AN59" i="66"/>
  <c r="AN60" i="66"/>
  <c r="AP60" i="66" s="1"/>
  <c r="AN61" i="66"/>
  <c r="AN62" i="66"/>
  <c r="AN64" i="66"/>
  <c r="AN65" i="66"/>
  <c r="AN70" i="66"/>
  <c r="AN71" i="66"/>
  <c r="AN72" i="66"/>
  <c r="AN73" i="66"/>
  <c r="AN74" i="66"/>
  <c r="AN75" i="66"/>
  <c r="AN76" i="66"/>
  <c r="AN77" i="66"/>
  <c r="AN78" i="66"/>
  <c r="AN79" i="66"/>
  <c r="AN80" i="66"/>
  <c r="AN81" i="66"/>
  <c r="AN82" i="66"/>
  <c r="G81" i="66"/>
  <c r="G82" i="66"/>
  <c r="N92" i="66" l="1"/>
  <c r="V93" i="66" s="1"/>
  <c r="AP80" i="66"/>
  <c r="AP76" i="66"/>
  <c r="AP72" i="66"/>
  <c r="CJ87" i="66"/>
  <c r="AV82" i="66"/>
  <c r="AV78" i="66"/>
  <c r="AV74" i="66"/>
  <c r="AV70" i="66"/>
  <c r="AV61" i="66"/>
  <c r="CF31" i="66"/>
  <c r="AV71" i="66"/>
  <c r="AP64" i="66"/>
  <c r="BH82" i="66"/>
  <c r="BH75" i="66"/>
  <c r="AP79" i="66"/>
  <c r="AP75" i="66"/>
  <c r="AP71" i="66"/>
  <c r="AP59" i="66"/>
  <c r="AP31" i="66"/>
  <c r="AP81" i="66"/>
  <c r="AP77" i="66"/>
  <c r="AP73" i="66"/>
  <c r="AP65" i="66"/>
  <c r="AP61" i="66"/>
  <c r="AP82" i="66"/>
  <c r="AP78" i="66"/>
  <c r="AP74" i="66"/>
  <c r="AP70" i="66"/>
  <c r="AP62" i="66"/>
  <c r="AP42" i="66"/>
  <c r="BT61" i="66"/>
  <c r="CF82" i="66"/>
  <c r="CF62" i="66"/>
  <c r="CF60" i="66"/>
  <c r="CF42" i="66"/>
  <c r="CF79" i="66"/>
  <c r="CF75" i="66"/>
  <c r="CF73" i="66"/>
  <c r="CF71" i="66"/>
  <c r="CF65" i="66"/>
  <c r="AS75" i="66"/>
  <c r="AS73" i="66"/>
  <c r="AS31" i="66"/>
  <c r="CF61" i="66"/>
  <c r="CF59" i="66"/>
  <c r="CF80" i="66"/>
  <c r="CF78" i="66"/>
  <c r="CF76" i="66"/>
  <c r="CF74" i="66"/>
  <c r="CF72" i="66"/>
  <c r="CF70" i="66"/>
  <c r="CF64" i="66"/>
  <c r="AD90" i="66"/>
  <c r="V90" i="66"/>
  <c r="N90" i="66"/>
  <c r="AV31" i="66"/>
  <c r="AV60" i="66"/>
  <c r="AS59" i="66"/>
  <c r="BT79" i="66"/>
  <c r="BT75" i="66"/>
  <c r="BT71" i="66"/>
  <c r="BH64" i="66"/>
  <c r="BH79" i="66"/>
  <c r="BH77" i="66"/>
  <c r="BH80" i="66"/>
  <c r="BH76" i="66"/>
  <c r="BH74" i="66"/>
  <c r="BH70" i="66"/>
  <c r="BH71" i="66"/>
  <c r="BT81" i="66"/>
  <c r="AS81" i="66"/>
  <c r="AS71" i="66"/>
  <c r="BH81" i="66"/>
  <c r="BT65" i="66"/>
  <c r="BT59" i="66"/>
  <c r="CF81" i="66"/>
  <c r="AS79" i="66"/>
  <c r="BT77" i="66"/>
  <c r="AS77" i="66"/>
  <c r="BH72" i="66"/>
  <c r="AS65" i="66"/>
  <c r="BH62" i="66"/>
  <c r="AS61" i="66"/>
  <c r="BH59" i="66"/>
  <c r="BT31" i="66"/>
  <c r="BH31" i="66"/>
  <c r="AO87" i="66"/>
  <c r="BG87" i="66"/>
  <c r="BS87" i="66"/>
  <c r="CE87" i="66"/>
  <c r="AQ87" i="66"/>
  <c r="AU87" i="66"/>
  <c r="BF87" i="66"/>
  <c r="BR87" i="66"/>
  <c r="CD87" i="66"/>
  <c r="CI87" i="66"/>
  <c r="AT87" i="66"/>
  <c r="AR87" i="66"/>
  <c r="AN87" i="66"/>
  <c r="BT82" i="66"/>
  <c r="BT80" i="66"/>
  <c r="BT78" i="66"/>
  <c r="BT76" i="66"/>
  <c r="BT74" i="66"/>
  <c r="BT72" i="66"/>
  <c r="BT70" i="66"/>
  <c r="BT64" i="66"/>
  <c r="BT62" i="66"/>
  <c r="BT60" i="66"/>
  <c r="BT42" i="66"/>
  <c r="AS82" i="66"/>
  <c r="AS80" i="66"/>
  <c r="AS78" i="66"/>
  <c r="AS76" i="66"/>
  <c r="AS74" i="66"/>
  <c r="AS72" i="66"/>
  <c r="AS70" i="66"/>
  <c r="AS64" i="66"/>
  <c r="AS62" i="66"/>
  <c r="AS60" i="66"/>
  <c r="AS42" i="66"/>
  <c r="AP87" i="66" l="1"/>
  <c r="CF87" i="66"/>
  <c r="AV87" i="66"/>
  <c r="BH87" i="66"/>
  <c r="BT87" i="66"/>
  <c r="AS87" i="66"/>
  <c r="AM31" i="66"/>
  <c r="AM42" i="66"/>
  <c r="AM59" i="66"/>
  <c r="AM60" i="66"/>
  <c r="AM61" i="66"/>
  <c r="AM62" i="66"/>
  <c r="AM64" i="66"/>
  <c r="AM65" i="66"/>
  <c r="AM70" i="66"/>
  <c r="AM71" i="66"/>
  <c r="AM72" i="66"/>
  <c r="AM73" i="66"/>
  <c r="AM74" i="66"/>
  <c r="AM75" i="66"/>
  <c r="AM76" i="66"/>
  <c r="AM77" i="66"/>
  <c r="AM78" i="66"/>
  <c r="AM79" i="66"/>
  <c r="AM80" i="66"/>
  <c r="AM81" i="66"/>
  <c r="AM82" i="66"/>
  <c r="AL31" i="66"/>
  <c r="AL42" i="66"/>
  <c r="AL59" i="66"/>
  <c r="AL60" i="66"/>
  <c r="AL61" i="66"/>
  <c r="AL62" i="66"/>
  <c r="AL64" i="66"/>
  <c r="AL65" i="66"/>
  <c r="AL70" i="66"/>
  <c r="AL71" i="66"/>
  <c r="AL72" i="66"/>
  <c r="AL73" i="66"/>
  <c r="AL74" i="66"/>
  <c r="AL75" i="66"/>
  <c r="AL76" i="66"/>
  <c r="AL77" i="66"/>
  <c r="AL78" i="66"/>
  <c r="AL79" i="66"/>
  <c r="AL80" i="66"/>
  <c r="AL81" i="66"/>
  <c r="AL82" i="66"/>
  <c r="AM87" i="66" l="1"/>
  <c r="AL87" i="66"/>
  <c r="AD88" i="66"/>
  <c r="AF88" i="66"/>
  <c r="F87" i="66"/>
  <c r="AL90" i="66" l="1"/>
  <c r="H90" i="66"/>
  <c r="P88" i="66" l="1"/>
  <c r="X88" i="66"/>
  <c r="N88" i="66"/>
  <c r="V88" i="66"/>
  <c r="X89" i="66" l="1"/>
  <c r="V89" i="66"/>
  <c r="G31" i="66" l="1"/>
  <c r="G42" i="66" l="1"/>
  <c r="G59" i="66" l="1"/>
  <c r="G60" i="66" l="1"/>
  <c r="G61" i="66" l="1"/>
  <c r="G62" i="66"/>
  <c r="G64" i="66" l="1"/>
  <c r="G65" i="66" l="1"/>
  <c r="G70" i="66" l="1"/>
  <c r="G72" i="66" l="1"/>
  <c r="G71" i="66"/>
  <c r="G73" i="66" l="1"/>
  <c r="G74" i="66" l="1"/>
  <c r="G75" i="66"/>
  <c r="G76" i="66" l="1"/>
  <c r="G79" i="66" l="1"/>
  <c r="G77" i="66"/>
  <c r="G78" i="66"/>
  <c r="G80" i="66" l="1"/>
  <c r="G87" i="66" s="1"/>
  <c r="H87" i="66"/>
  <c r="J91" i="66" s="1"/>
</calcChain>
</file>

<file path=xl/sharedStrings.xml><?xml version="1.0" encoding="utf-8"?>
<sst xmlns="http://schemas.openxmlformats.org/spreadsheetml/2006/main" count="534" uniqueCount="299">
  <si>
    <t>PLANTEL</t>
  </si>
  <si>
    <t>NUMERO</t>
  </si>
  <si>
    <t>MATRICULA EN EXISTENCIA</t>
  </si>
  <si>
    <t>EXISTENCIA TOTAL</t>
  </si>
  <si>
    <t>CONTROL ESCOLAR</t>
  </si>
  <si>
    <t>DIFERENCIA CONTROL ESCOLAR</t>
  </si>
  <si>
    <t>JOSE JUAN</t>
  </si>
  <si>
    <t>DIFERENCIA JOSE JUAN</t>
  </si>
  <si>
    <t>TOTAL DISCAPACIDAD</t>
  </si>
  <si>
    <t>REPETIDORES</t>
  </si>
  <si>
    <t>TOTAL</t>
  </si>
  <si>
    <t>CAMBIO DE PLANTEL</t>
  </si>
  <si>
    <t>PORTABILIDAD</t>
  </si>
  <si>
    <t>EGRESADOS         (SEMESTRE ANTERIOR)</t>
  </si>
  <si>
    <t>1º</t>
  </si>
  <si>
    <t>DISCAPACIDAD</t>
  </si>
  <si>
    <t>3º</t>
  </si>
  <si>
    <t>5º</t>
  </si>
  <si>
    <t>HOMBRES</t>
  </si>
  <si>
    <t>MUJERES</t>
  </si>
  <si>
    <t>6º</t>
  </si>
  <si>
    <t>H</t>
  </si>
  <si>
    <t>M</t>
  </si>
  <si>
    <t>Pueblo Nuevo (plantel c) m</t>
  </si>
  <si>
    <t>Pueblo Nuevo (plantel c) v</t>
  </si>
  <si>
    <t>Espinal (plantel c) m</t>
  </si>
  <si>
    <t>Espinal (plantel c) v</t>
  </si>
  <si>
    <t>Pinotepa Nacional (plantel c) m</t>
  </si>
  <si>
    <t>Pinotepa Nacional (plantel c) v</t>
  </si>
  <si>
    <t>El tule (plantel c) m</t>
  </si>
  <si>
    <t>El tule (plantel c) v</t>
  </si>
  <si>
    <t>Matías Romero (plantel c)</t>
  </si>
  <si>
    <t>Putla de Guerrero (plantel c) m</t>
  </si>
  <si>
    <t>Putla de Guerrero (plantel c) v</t>
  </si>
  <si>
    <t>Tuxtepec (plante c) m</t>
  </si>
  <si>
    <t>Tuxtepec (plante c) v</t>
  </si>
  <si>
    <t>Huajuapan de León (plantel c) m</t>
  </si>
  <si>
    <t>Huajuapan de León (plantel c) v</t>
  </si>
  <si>
    <t>Tapanatepec (plantel b)</t>
  </si>
  <si>
    <t>Silacayoapan (plantel a)</t>
  </si>
  <si>
    <t>Ejutla de Crespo (plantel b) m</t>
  </si>
  <si>
    <t>Ejutla de Crespo (plantel b) v</t>
  </si>
  <si>
    <t>Nochixtlan (plantel b) m</t>
  </si>
  <si>
    <t>Nochixtlan (plantel b) v</t>
  </si>
  <si>
    <t>Huautla de Jimenez (plante b)</t>
  </si>
  <si>
    <t>Mariscala de Juarez (plantel b)</t>
  </si>
  <si>
    <t>Union Hidalgo (plantel b)</t>
  </si>
  <si>
    <t>Estacion Vicente (plantel b)</t>
  </si>
  <si>
    <t>Chalcatongo de Hidalgo (plantel b)</t>
  </si>
  <si>
    <t>Chazumba (plantel a)</t>
  </si>
  <si>
    <t>Tolosa Estación Donají  (plantel b)</t>
  </si>
  <si>
    <t>Niltepec (plantel b)</t>
  </si>
  <si>
    <t>Ojitlan (plantel b)</t>
  </si>
  <si>
    <t>Huatulco (plantel b) m</t>
  </si>
  <si>
    <t>Huatulco (plantel b) v</t>
  </si>
  <si>
    <t>Ixhuatán (plantel b)</t>
  </si>
  <si>
    <t>Pochutla (plantel b)</t>
  </si>
  <si>
    <t>Río Grande (plantel b)</t>
  </si>
  <si>
    <t>Juxtlahuaca (plantel b)</t>
  </si>
  <si>
    <t>Miahuatlán</t>
  </si>
  <si>
    <t>Jalapa de Díaz ofic</t>
  </si>
  <si>
    <t>Guichicovi</t>
  </si>
  <si>
    <t>Güilá</t>
  </si>
  <si>
    <t>Juquila</t>
  </si>
  <si>
    <t>Cuilapam</t>
  </si>
  <si>
    <t>Loxicha</t>
  </si>
  <si>
    <t>San Antonino</t>
  </si>
  <si>
    <t>Jalapa del Marqués</t>
  </si>
  <si>
    <t>Colotepec</t>
  </si>
  <si>
    <t>Tamazulapan</t>
  </si>
  <si>
    <t>Tlaxiaco</t>
  </si>
  <si>
    <t>Nazareno</t>
  </si>
  <si>
    <t>Bajos de Chila</t>
  </si>
  <si>
    <t>Totontepec</t>
  </si>
  <si>
    <t>Huitzo</t>
  </si>
  <si>
    <t>Amuzgos</t>
  </si>
  <si>
    <t>San Antonio de la Cal</t>
  </si>
  <si>
    <t>Teotitlán de Flores Magón</t>
  </si>
  <si>
    <t>Tlacolula</t>
  </si>
  <si>
    <t>Loma Bonita</t>
  </si>
  <si>
    <t>Huaxpaltepec</t>
  </si>
  <si>
    <t>Teposcolula</t>
  </si>
  <si>
    <t>Santiago Yosondua ofic</t>
  </si>
  <si>
    <t>San Miguel Soyaltepec</t>
  </si>
  <si>
    <t>Pinotepa de Don Luis</t>
  </si>
  <si>
    <t>San Pedro Mixtepec</t>
  </si>
  <si>
    <t>Chiltepec</t>
  </si>
  <si>
    <t>San José del Progreso</t>
  </si>
  <si>
    <t>Ixtepec</t>
  </si>
  <si>
    <t>Lo de Soto</t>
  </si>
  <si>
    <t>Reforma de Pineda</t>
  </si>
  <si>
    <t>El Porvenir</t>
  </si>
  <si>
    <t>San Blas Atempa</t>
  </si>
  <si>
    <t xml:space="preserve">San Bartolo </t>
  </si>
  <si>
    <t>Huazolotitlan</t>
  </si>
  <si>
    <t>Juchitan</t>
  </si>
  <si>
    <t>Xiacui</t>
  </si>
  <si>
    <t>San Pedro Martir</t>
  </si>
  <si>
    <t>Puerto Escondido</t>
  </si>
  <si>
    <t>El Rastrojo</t>
  </si>
  <si>
    <t>Mechoacan</t>
  </si>
  <si>
    <t xml:space="preserve">TOTAL </t>
  </si>
  <si>
    <t>MATRICULA CONTROL ESCOLAR</t>
  </si>
  <si>
    <t>dif año pasado</t>
  </si>
  <si>
    <t>DIF CE</t>
  </si>
  <si>
    <t>DIF JJ</t>
  </si>
  <si>
    <t>dif ce jj</t>
  </si>
  <si>
    <t>MATRICULA POR SEXO</t>
  </si>
  <si>
    <t>LENGUA INDÍGENA</t>
  </si>
  <si>
    <t>NACIDOS FUERA DE MEXICO</t>
  </si>
  <si>
    <t xml:space="preserve"> TOTAL DISCAPACIDAD</t>
  </si>
  <si>
    <t>TOTAL LENGUA INDÍGENA</t>
  </si>
  <si>
    <t>TOTAL NACIDOS FUERA DE MEXICO</t>
  </si>
  <si>
    <t xml:space="preserve">    </t>
  </si>
  <si>
    <t>DIFERENCIA MAT / EGRESO</t>
  </si>
  <si>
    <t>BAJAS   TOTALES      (CICLO ANTERIOR)</t>
  </si>
  <si>
    <t>DOCENTES</t>
  </si>
  <si>
    <t>Generado con la información contenida en el reporte de termino de captura de programa de estadistica de educación media superior de inicio de ciclo. formato 911.7</t>
  </si>
  <si>
    <t>MATRÍCULA POR SEMESTRE INICIO 2020-B</t>
  </si>
  <si>
    <t>CONCENTRADO ESTADISTICA INICIO 2020-B</t>
  </si>
  <si>
    <t>2019-2020</t>
  </si>
  <si>
    <t>INFRAESTRUCTURA GENERAL DE PLANTELES</t>
  </si>
  <si>
    <t>INFRAESTRUCTURA  DE EDUCACIÓN ESPECIAL EN PLANTELES</t>
  </si>
  <si>
    <t>4. FIN POR EL CUAL FUE CONSTRUIDO EL INMUEBLE</t>
  </si>
  <si>
    <t>5. USO TEMPORAL DE LA CONSTRUCCIÓN</t>
  </si>
  <si>
    <t>6. PORQUE</t>
  </si>
  <si>
    <t>7. ANTIGÜEDAD DEL INMUEBLE</t>
  </si>
  <si>
    <t>8. TIPO DE ESPACIOS QUE EXISTEN EN EL INMUEBLE</t>
  </si>
  <si>
    <t xml:space="preserve"> 9. ESPACIOS EDUCATIVOS UTILIZADOS POR EL PLANTEL</t>
  </si>
  <si>
    <t>10. MEDIDAS EN METROS CUADRADOS DEL INMUEBLE</t>
  </si>
  <si>
    <t>11. NUMERO DE EDIFICIOS EN EL INMUEBLE</t>
  </si>
  <si>
    <t>12. PORCENTAJE QUE OCUPAN LOS EDIFICIOS EN EL INMUEBLE</t>
  </si>
  <si>
    <t>13. NIVELES DE CUENTA EL EDIFICIO</t>
  </si>
  <si>
    <t>14. MATERIALES PREDOMINANTES EN LA CONSTRUCCIÓN DE PAREDES Y MUROS</t>
  </si>
  <si>
    <t xml:space="preserve"> 15. MATERIALES PREDOMINANTES EN LA CONSTRUCCIÓN DE TECHOS</t>
  </si>
  <si>
    <t>16. MATERIALES PREDOMINANTES EN LA CONSTRUCCIÓN DE PISOS</t>
  </si>
  <si>
    <t>17. PROBLEMAS CON LOS QUE CUENTA EL EDIFICIO</t>
  </si>
  <si>
    <t>18. TIPO DE SUMNISTRO DE AGUA</t>
  </si>
  <si>
    <t>19. MEDIO DE ALMACENAMIENTO QUE CUENTA EL PLANTEL</t>
  </si>
  <si>
    <t>20. TIPO DE SUMINISTRO DE AGUA POTABLE REGULAR</t>
  </si>
  <si>
    <t>21. TIPO DE SUMINISTRO DE ENERGIA ELECTRICA</t>
  </si>
  <si>
    <t>22. TIPO DE SUMINISTRO DE GAS</t>
  </si>
  <si>
    <t>23. TIPO DE DESCARGA</t>
  </si>
  <si>
    <t>24. SEPARACIÓN DE AGUAS NEGRAS Y PLUVIALES</t>
  </si>
  <si>
    <t>25. NUMERO DE BAÑOS</t>
  </si>
  <si>
    <t>26. TAZAS SANITARIAS</t>
  </si>
  <si>
    <t>26.MINGITORIOS</t>
  </si>
  <si>
    <t>27. LETRINAS</t>
  </si>
  <si>
    <t>27. TAZAS, MINGITORIOS Y LETRINAS</t>
  </si>
  <si>
    <t>28. USO DE LAS TAZAS</t>
  </si>
  <si>
    <t>28. USO DE LAS MINGITORIOS</t>
  </si>
  <si>
    <t>28. USO DE LAS LETRINAS</t>
  </si>
  <si>
    <t>29. LAVAMANOS</t>
  </si>
  <si>
    <t>29. USO DE LOS LAVAMANOS</t>
  </si>
  <si>
    <t>30. TOMAS DE AGUA</t>
  </si>
  <si>
    <t>31. ÁREA DE MANTENIMIENTO</t>
  </si>
  <si>
    <t>33. OBRAS DE REHABILITACIÓN EN LOS ULTIMOS 5 AÑOS</t>
  </si>
  <si>
    <t>34. SE HAN REALIZADO CONSTRUCCIONES NUEVAS</t>
  </si>
  <si>
    <t>35. QUE TIPO DE CONSTRUCCIÓN SE REALIZÓ</t>
  </si>
  <si>
    <t>36. FRECUENCIA EN LIMPIEZA EN BAÑOS</t>
  </si>
  <si>
    <t>37. SE CUENTA CON PROTECCIÓN CIVIL</t>
  </si>
  <si>
    <t>38. PAUTAS DE SEGURIDAD PARA PREVENCIÓN DE RIESGOS</t>
  </si>
  <si>
    <t>39. OTRO TIPO DE CONSTRUCCIONES</t>
  </si>
  <si>
    <t>1. SE CUENTA CON INFRAESTRUCTURA ADECUADA PARA DISCAPACITADOS</t>
  </si>
  <si>
    <t>2. LAS PERSONAS CON DISCAPACIDAD TIENEN ACCESO A:</t>
  </si>
  <si>
    <t>3. BAÑOS ACCESIBLES PARA PERSONAS CON DISCAPACIDAD EN USO</t>
  </si>
  <si>
    <t>4. NUMERO DE SEÑALAMIENTOS PARA PERSONAS CON DISCAPACIDAD</t>
  </si>
  <si>
    <t>5. ADECUACIONES PARA PERSONAS CON DISCAPACIDAD EN EL PLANTEL</t>
  </si>
  <si>
    <t xml:space="preserve">6. EL PLANTEL CUENTA CON AULA ESPECIALIZADA </t>
  </si>
  <si>
    <t>ANEXO DE OFICINA PUBLICA</t>
  </si>
  <si>
    <t>CASA DE LA CULTURA</t>
  </si>
  <si>
    <t>CASA HABITACIÓN</t>
  </si>
  <si>
    <t>LOCAL COMERCIAL</t>
  </si>
  <si>
    <t>FIN EDUCATIVO</t>
  </si>
  <si>
    <t xml:space="preserve">SI </t>
  </si>
  <si>
    <t>NO</t>
  </si>
  <si>
    <t>ESTAN CONSTRUYENDO LAS INSTALACIONES</t>
  </si>
  <si>
    <t>ESTOY EN ESPERA DE RECURSOS PARA LA CONSTRUCCIÓN</t>
  </si>
  <si>
    <t>ESTOY EN ESPERA DE OCUPAR INSTALACIONES NUEVAS</t>
  </si>
  <si>
    <t>OTRA SITUACION</t>
  </si>
  <si>
    <t>5 AÑOS O MENOS</t>
  </si>
  <si>
    <t>DE 6 A 12 AÑOS</t>
  </si>
  <si>
    <t>DE 13 A 22 AÑOS</t>
  </si>
  <si>
    <t>DE 23 AÑOS O MAS</t>
  </si>
  <si>
    <t>DIRECCIÓN</t>
  </si>
  <si>
    <t>ORIENTACIÓN VOCACIONAL</t>
  </si>
  <si>
    <t>SERVICIO MÉDICO</t>
  </si>
  <si>
    <t>BIBLIOTECAS</t>
  </si>
  <si>
    <t>CANCHAS DEPORTIVAS</t>
  </si>
  <si>
    <t>AREAS VERDES Ó JARDINES</t>
  </si>
  <si>
    <t>GIMNASIO</t>
  </si>
  <si>
    <t>CAFETERIA Ó COMEDOR</t>
  </si>
  <si>
    <t>ALMACÉN O BODEGA</t>
  </si>
  <si>
    <t>PARCELA O TERRENO DE CULTIVO</t>
  </si>
  <si>
    <t>CUBICULO O SALA DE MAESTROS</t>
  </si>
  <si>
    <t>SALA DE USOS MULTIPLES</t>
  </si>
  <si>
    <t>AULAS DE ACT. ARTISTÍCAS</t>
  </si>
  <si>
    <t>AUDIOVISUAL</t>
  </si>
  <si>
    <t>CAJONES DE ESTACIONAMIENTO</t>
  </si>
  <si>
    <t>MENOS DE 50M</t>
  </si>
  <si>
    <t>DE 50 MTS  A 499 MTS</t>
  </si>
  <si>
    <t>DE 500 A 999 MTS</t>
  </si>
  <si>
    <t>DE 1000 A 9999 MTS</t>
  </si>
  <si>
    <t>DE 10000 O MAS MTS</t>
  </si>
  <si>
    <t>ADOBE</t>
  </si>
  <si>
    <t>MATERIALES PRECARIOS</t>
  </si>
  <si>
    <t>LAMINA METALICA, ASBESTO O CARTON</t>
  </si>
  <si>
    <t>MADERA</t>
  </si>
  <si>
    <t>TABIQUE, LADRILLO, BLOCK, PIEDRA, CEMENTO</t>
  </si>
  <si>
    <t>LOSA DE CONCRETO</t>
  </si>
  <si>
    <t>TEJA</t>
  </si>
  <si>
    <t>OTRO</t>
  </si>
  <si>
    <t>CEMENTO</t>
  </si>
  <si>
    <t>LOSETA</t>
  </si>
  <si>
    <t>TIERRA</t>
  </si>
  <si>
    <t>DESPRENDIMIENTO</t>
  </si>
  <si>
    <t>EXPOSICION DE VARILLAS</t>
  </si>
  <si>
    <t>DESPERFECTOS EN CANCELERIA DE PUERTAS Y VENTANAS</t>
  </si>
  <si>
    <t>FILTRACIONES EN TECHOS</t>
  </si>
  <si>
    <t>FISURAS EN COLUMNAS</t>
  </si>
  <si>
    <t>FISURAS EN TECHOS O MUROS</t>
  </si>
  <si>
    <t>MAL FUNCIONAMIENTO EN INSTALACIONES ELECTRICAS</t>
  </si>
  <si>
    <t>MAL FUNCIONAMIENTO EN INSTALACIONES HIDRAULICA-SANITARIA</t>
  </si>
  <si>
    <t>MAL FUNCIONAMIENTO EN INSTALACIONES TELEFONIA Y COMPUTO</t>
  </si>
  <si>
    <t>HUMEDAD EN MUROS</t>
  </si>
  <si>
    <t>HUNDIMIENTO EN PISOS</t>
  </si>
  <si>
    <t>MAL FUNCIONAMIENTO EN LUMINARIAS</t>
  </si>
  <si>
    <t>INUNDACIÓN EN EDIFICIO</t>
  </si>
  <si>
    <t>AIRE ACONDICIONADO</t>
  </si>
  <si>
    <t>PISOS FISURADOS</t>
  </si>
  <si>
    <t>RED PUBLICA</t>
  </si>
  <si>
    <t>POZO</t>
  </si>
  <si>
    <t>CUERPOS DE AGUA</t>
  </si>
  <si>
    <t>PIPAS</t>
  </si>
  <si>
    <t>OTROS</t>
  </si>
  <si>
    <t>CISTERNA</t>
  </si>
  <si>
    <t>TINACO</t>
  </si>
  <si>
    <t>TANQUE</t>
  </si>
  <si>
    <t>SI</t>
  </si>
  <si>
    <t>RED PUBLICA C/CONTRATO</t>
  </si>
  <si>
    <t>RED PUBLICA S/CONTRATO</t>
  </si>
  <si>
    <t>PLANTA GENERADORA DE LUZ</t>
  </si>
  <si>
    <t>PANELES SOLARES</t>
  </si>
  <si>
    <t>NO CUENTA CON SUMINISTRO</t>
  </si>
  <si>
    <t>G. NATURAL</t>
  </si>
  <si>
    <t>G. ESTACIONARIO</t>
  </si>
  <si>
    <t>CILINDROS</t>
  </si>
  <si>
    <t>DRENAJE O COLECTOR PUBLICO</t>
  </si>
  <si>
    <t>FOSA SÉPTICA</t>
  </si>
  <si>
    <t>PLANTA DE TRATAMIENTO</t>
  </si>
  <si>
    <t>MIXTOS</t>
  </si>
  <si>
    <t>EN USO</t>
  </si>
  <si>
    <t>FUERA DE SERVICIO</t>
  </si>
  <si>
    <t>ESTUDIANTES</t>
  </si>
  <si>
    <t>DOCENTES Y ADMVOS</t>
  </si>
  <si>
    <t>AMBOS</t>
  </si>
  <si>
    <t xml:space="preserve">USO </t>
  </si>
  <si>
    <t>F. SERVICIO</t>
  </si>
  <si>
    <t>IMPERMEABILIZACIÓN</t>
  </si>
  <si>
    <t>ALBAÑILERIA</t>
  </si>
  <si>
    <t>PINTURA GRAL.</t>
  </si>
  <si>
    <t>REST. DE RED HIDRÁULICA</t>
  </si>
  <si>
    <t>REST. DE RED SANITARIA</t>
  </si>
  <si>
    <t>REFORZAMIENTO ESTRUCTURAL</t>
  </si>
  <si>
    <t>ESPACIOS ACADEMICOS</t>
  </si>
  <si>
    <t>ESPACIOS DEPORTIVOS</t>
  </si>
  <si>
    <t>SANITARIOS</t>
  </si>
  <si>
    <t>COMPLEMENTO DE INSTALACIONES</t>
  </si>
  <si>
    <t>DIARIO</t>
  </si>
  <si>
    <t>2 O 3 VECES POR SEMANA</t>
  </si>
  <si>
    <t>UNA VEZ A LA SEMANA</t>
  </si>
  <si>
    <t>UNA VEZ CADA 15 DIAS</t>
  </si>
  <si>
    <t>ALARMAS</t>
  </si>
  <si>
    <t xml:space="preserve">BOTIQUIN </t>
  </si>
  <si>
    <t>EXTINTORES</t>
  </si>
  <si>
    <t>SEÑALAMIENTOS DE RUTAS DE EVACUACIÓN</t>
  </si>
  <si>
    <t>SALIDAS DE EMERGENCIA</t>
  </si>
  <si>
    <t>ZONAS DE SEGURIDAD</t>
  </si>
  <si>
    <t>BARDA PERIMETRAL COMPLETA</t>
  </si>
  <si>
    <t>BARDA PERIMETRAL INCOMPLETA</t>
  </si>
  <si>
    <t>CASETA DE VIGILANCIA</t>
  </si>
  <si>
    <t>PORTÓN DE ACCESO</t>
  </si>
  <si>
    <t>AULAS</t>
  </si>
  <si>
    <t>BIBLIOTECA</t>
  </si>
  <si>
    <t>LABORATORIOS</t>
  </si>
  <si>
    <t>TALLERES</t>
  </si>
  <si>
    <t>CAFETERIA</t>
  </si>
  <si>
    <t>BEBEDEROS</t>
  </si>
  <si>
    <t>RAMPAS</t>
  </si>
  <si>
    <t>PAVIMENTO TÁCTIL</t>
  </si>
  <si>
    <t>BARANDALES Y PASAMANOS</t>
  </si>
  <si>
    <t>ÁREA DE DETENCIÓN DEL BASTON</t>
  </si>
  <si>
    <t>ELEVADORES O PLATAFORMAS</t>
  </si>
  <si>
    <t>ANTIDERRAPANTE EN ESCALERAS</t>
  </si>
  <si>
    <t>DIRECTIVOS</t>
  </si>
  <si>
    <t>PERSONAL ADMVO, AUX. Y DE SERVICIOS</t>
  </si>
  <si>
    <t>INFRAESTRUCTURA 2020-B</t>
  </si>
  <si>
    <t>X</t>
  </si>
  <si>
    <t>MATRICULA 1ER SEMESTRE INICIO 2019-B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</si>
</sst>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i/>
      <sz val="6"/>
      <color theme="1"/>
      <name val="Arial"/>
      <family val="2"/>
    </font>
    <font>
      <b/>
      <sz val="12"/>
      <color theme="5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/>
    <xf numFmtId="0" fontId="22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Protection="1">
      <protection hidden="1"/>
    </xf>
    <xf numFmtId="0" fontId="16" fillId="0" borderId="0" xfId="0" applyFont="1" applyProtection="1">
      <protection hidden="1"/>
    </xf>
    <xf numFmtId="0" fontId="12" fillId="13" borderId="2" xfId="0" applyFont="1" applyFill="1" applyBorder="1" applyAlignment="1" applyProtection="1">
      <alignment horizontal="center"/>
      <protection hidden="1"/>
    </xf>
    <xf numFmtId="0" fontId="13" fillId="13" borderId="1" xfId="0" applyFont="1" applyFill="1" applyBorder="1" applyAlignment="1" applyProtection="1">
      <alignment horizontal="center"/>
      <protection hidden="1"/>
    </xf>
    <xf numFmtId="0" fontId="13" fillId="5" borderId="1" xfId="0" applyFont="1" applyFill="1" applyBorder="1" applyAlignment="1" applyProtection="1">
      <alignment horizontal="center"/>
      <protection hidden="1"/>
    </xf>
    <xf numFmtId="0" fontId="13" fillId="8" borderId="1" xfId="0" applyFont="1" applyFill="1" applyBorder="1" applyAlignment="1" applyProtection="1">
      <alignment horizontal="center"/>
      <protection hidden="1"/>
    </xf>
    <xf numFmtId="0" fontId="13" fillId="9" borderId="1" xfId="0" applyFont="1" applyFill="1" applyBorder="1" applyAlignment="1" applyProtection="1">
      <alignment horizontal="center"/>
      <protection hidden="1"/>
    </xf>
    <xf numFmtId="0" fontId="12" fillId="13" borderId="4" xfId="0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5" fillId="12" borderId="1" xfId="0" applyFont="1" applyFill="1" applyBorder="1" applyAlignment="1" applyProtection="1">
      <alignment horizontal="center" vertical="center" wrapText="1"/>
      <protection hidden="1"/>
    </xf>
    <xf numFmtId="0" fontId="15" fillId="4" borderId="1" xfId="0" applyFont="1" applyFill="1" applyBorder="1" applyAlignment="1" applyProtection="1">
      <alignment horizontal="center" vertical="center" wrapText="1"/>
      <protection hidden="1"/>
    </xf>
    <xf numFmtId="0" fontId="14" fillId="7" borderId="0" xfId="0" applyFont="1" applyFill="1" applyBorder="1" applyAlignment="1" applyProtection="1">
      <alignment horizontal="center" vertical="center" wrapText="1"/>
      <protection hidden="1"/>
    </xf>
    <xf numFmtId="0" fontId="10" fillId="7" borderId="0" xfId="0" applyFont="1" applyFill="1" applyBorder="1" applyAlignment="1" applyProtection="1">
      <alignment vertical="center" wrapText="1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24" fillId="0" borderId="1" xfId="0" applyFont="1" applyFill="1" applyBorder="1" applyAlignment="1" applyProtection="1">
      <alignment horizontal="center" wrapText="1"/>
      <protection hidden="1"/>
    </xf>
    <xf numFmtId="0" fontId="24" fillId="6" borderId="1" xfId="0" applyFont="1" applyFill="1" applyBorder="1" applyAlignment="1" applyProtection="1">
      <alignment horizontal="center" wrapText="1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15" fillId="16" borderId="1" xfId="0" applyFont="1" applyFill="1" applyBorder="1" applyAlignment="1" applyProtection="1">
      <alignment horizontal="center" vertical="center" wrapText="1"/>
      <protection hidden="1"/>
    </xf>
    <xf numFmtId="0" fontId="15" fillId="13" borderId="1" xfId="0" applyFont="1" applyFill="1" applyBorder="1" applyAlignment="1" applyProtection="1">
      <alignment horizontal="center" vertical="center" wrapText="1"/>
      <protection hidden="1"/>
    </xf>
    <xf numFmtId="0" fontId="15" fillId="14" borderId="1" xfId="0" applyFont="1" applyFill="1" applyBorder="1" applyAlignment="1" applyProtection="1">
      <alignment horizontal="center" vertical="center" wrapText="1"/>
      <protection hidden="1"/>
    </xf>
    <xf numFmtId="0" fontId="15" fillId="10" borderId="1" xfId="0" applyFont="1" applyFill="1" applyBorder="1" applyAlignment="1" applyProtection="1">
      <alignment horizontal="center" vertical="center" wrapText="1"/>
      <protection hidden="1"/>
    </xf>
    <xf numFmtId="0" fontId="15" fillId="15" borderId="1" xfId="0" applyFont="1" applyFill="1" applyBorder="1" applyAlignment="1" applyProtection="1">
      <alignment horizontal="center" vertical="center" wrapText="1"/>
      <protection hidden="1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0" fontId="15" fillId="8" borderId="1" xfId="0" applyFont="1" applyFill="1" applyBorder="1" applyAlignment="1" applyProtection="1">
      <alignment horizontal="center" vertical="center" wrapText="1"/>
      <protection hidden="1"/>
    </xf>
    <xf numFmtId="0" fontId="15" fillId="9" borderId="1" xfId="0" applyFont="1" applyFill="1" applyBorder="1" applyAlignment="1" applyProtection="1">
      <alignment horizontal="center" vertical="center" wrapText="1"/>
      <protection hidden="1"/>
    </xf>
    <xf numFmtId="0" fontId="28" fillId="2" borderId="1" xfId="0" applyFont="1" applyFill="1" applyBorder="1" applyAlignment="1" applyProtection="1">
      <alignment horizontal="center" vertical="center" wrapText="1"/>
      <protection hidden="1"/>
    </xf>
    <xf numFmtId="0" fontId="29" fillId="2" borderId="1" xfId="0" applyFont="1" applyFill="1" applyBorder="1" applyAlignment="1" applyProtection="1">
      <alignment horizontal="center" vertical="center" wrapText="1"/>
      <protection hidden="1"/>
    </xf>
    <xf numFmtId="0" fontId="28" fillId="17" borderId="3" xfId="0" applyFont="1" applyFill="1" applyBorder="1" applyAlignment="1" applyProtection="1">
      <alignment horizontal="center" vertical="center" wrapText="1"/>
      <protection hidden="1"/>
    </xf>
    <xf numFmtId="0" fontId="28" fillId="2" borderId="3" xfId="0" applyFont="1" applyFill="1" applyBorder="1" applyAlignment="1" applyProtection="1">
      <alignment horizontal="center" vertical="center" wrapText="1"/>
      <protection hidden="1"/>
    </xf>
    <xf numFmtId="0" fontId="15" fillId="17" borderId="1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Protection="1">
      <protection hidden="1"/>
    </xf>
    <xf numFmtId="0" fontId="15" fillId="17" borderId="1" xfId="0" applyFont="1" applyFill="1" applyBorder="1" applyAlignment="1" applyProtection="1">
      <alignment horizontal="center" vertical="center" wrapText="1"/>
      <protection hidden="1"/>
    </xf>
    <xf numFmtId="0" fontId="15" fillId="7" borderId="1" xfId="0" applyFont="1" applyFill="1" applyBorder="1" applyAlignment="1" applyProtection="1">
      <alignment horizontal="center" vertical="center" wrapText="1"/>
      <protection hidden="1"/>
    </xf>
    <xf numFmtId="0" fontId="15" fillId="11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28" fillId="17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25" fillId="2" borderId="2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9" fontId="15" fillId="17" borderId="1" xfId="0" applyNumberFormat="1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1" applyBorder="1" applyAlignment="1" applyProtection="1">
      <alignment horizontal="center" vertical="center"/>
      <protection hidden="1"/>
    </xf>
    <xf numFmtId="0" fontId="3" fillId="2" borderId="1" xfId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5" fillId="8" borderId="1" xfId="0" applyFont="1" applyFill="1" applyBorder="1" applyAlignment="1" applyProtection="1">
      <alignment horizontal="center" vertical="center"/>
      <protection hidden="1"/>
    </xf>
    <xf numFmtId="0" fontId="15" fillId="11" borderId="2" xfId="0" applyFont="1" applyFill="1" applyBorder="1" applyAlignment="1" applyProtection="1">
      <alignment horizontal="center" vertical="center"/>
      <protection hidden="1"/>
    </xf>
    <xf numFmtId="0" fontId="25" fillId="2" borderId="2" xfId="0" applyFont="1" applyFill="1" applyBorder="1" applyAlignment="1" applyProtection="1">
      <alignment horizontal="center" vertical="center"/>
      <protection hidden="1"/>
    </xf>
    <xf numFmtId="0" fontId="25" fillId="17" borderId="2" xfId="0" applyFont="1" applyFill="1" applyBorder="1" applyAlignment="1" applyProtection="1">
      <alignment horizontal="center" vertical="center"/>
      <protection hidden="1"/>
    </xf>
    <xf numFmtId="0" fontId="31" fillId="17" borderId="1" xfId="0" applyFont="1" applyFill="1" applyBorder="1" applyAlignment="1" applyProtection="1">
      <alignment horizontal="center" vertical="center"/>
      <protection hidden="1"/>
    </xf>
    <xf numFmtId="9" fontId="25" fillId="17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9" fillId="19" borderId="1" xfId="0" applyFont="1" applyFill="1" applyBorder="1" applyAlignment="1" applyProtection="1">
      <alignment horizontal="center" vertical="center"/>
      <protection hidden="1"/>
    </xf>
    <xf numFmtId="0" fontId="9" fillId="19" borderId="9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25" fillId="4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25" fillId="2" borderId="2" xfId="0" applyFont="1" applyFill="1" applyBorder="1" applyAlignment="1" applyProtection="1">
      <alignment horizontal="center" vertical="center"/>
      <protection hidden="1"/>
    </xf>
    <xf numFmtId="0" fontId="25" fillId="2" borderId="4" xfId="0" applyFont="1" applyFill="1" applyBorder="1" applyAlignment="1" applyProtection="1">
      <alignment horizontal="center" vertical="center"/>
      <protection hidden="1"/>
    </xf>
    <xf numFmtId="0" fontId="25" fillId="0" borderId="2" xfId="0" applyFont="1" applyFill="1" applyBorder="1" applyAlignment="1" applyProtection="1">
      <alignment horizontal="center" vertical="center"/>
      <protection hidden="1"/>
    </xf>
    <xf numFmtId="0" fontId="25" fillId="0" borderId="4" xfId="0" applyFont="1" applyFill="1" applyBorder="1" applyAlignment="1" applyProtection="1">
      <alignment horizontal="center" vertical="center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1" fillId="13" borderId="1" xfId="0" applyFont="1" applyFill="1" applyBorder="1" applyAlignment="1" applyProtection="1">
      <alignment horizontal="center"/>
      <protection hidden="1"/>
    </xf>
    <xf numFmtId="0" fontId="12" fillId="13" borderId="2" xfId="0" applyFont="1" applyFill="1" applyBorder="1" applyAlignment="1" applyProtection="1">
      <alignment horizontal="center"/>
      <protection hidden="1"/>
    </xf>
    <xf numFmtId="0" fontId="12" fillId="13" borderId="4" xfId="0" applyFont="1" applyFill="1" applyBorder="1" applyAlignment="1" applyProtection="1">
      <alignment horizont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5" fillId="2" borderId="4" xfId="0" applyFont="1" applyFill="1" applyBorder="1" applyAlignment="1" applyProtection="1">
      <alignment horizontal="center" vertical="center"/>
      <protection hidden="1"/>
    </xf>
    <xf numFmtId="0" fontId="11" fillId="11" borderId="1" xfId="0" applyFont="1" applyFill="1" applyBorder="1" applyAlignment="1" applyProtection="1">
      <alignment horizontal="center" vertical="center" wrapText="1"/>
      <protection hidden="1"/>
    </xf>
    <xf numFmtId="0" fontId="15" fillId="11" borderId="2" xfId="0" applyFont="1" applyFill="1" applyBorder="1" applyAlignment="1" applyProtection="1">
      <alignment horizontal="center" vertical="center"/>
      <protection hidden="1"/>
    </xf>
    <xf numFmtId="0" fontId="15" fillId="11" borderId="4" xfId="0" applyFont="1" applyFill="1" applyBorder="1" applyAlignment="1" applyProtection="1">
      <alignment horizontal="center" vertical="center"/>
      <protection hidden="1"/>
    </xf>
    <xf numFmtId="0" fontId="23" fillId="14" borderId="2" xfId="0" applyFont="1" applyFill="1" applyBorder="1" applyAlignment="1" applyProtection="1">
      <alignment horizontal="center" vertical="center" wrapText="1"/>
      <protection hidden="1"/>
    </xf>
    <xf numFmtId="0" fontId="23" fillId="14" borderId="3" xfId="0" applyFont="1" applyFill="1" applyBorder="1" applyAlignment="1" applyProtection="1">
      <alignment horizontal="center" vertical="center" wrapText="1"/>
      <protection hidden="1"/>
    </xf>
    <xf numFmtId="0" fontId="23" fillId="14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15" fillId="0" borderId="2" xfId="0" applyFont="1" applyFill="1" applyBorder="1" applyAlignment="1" applyProtection="1">
      <alignment horizontal="center" vertical="center"/>
      <protection hidden="1"/>
    </xf>
    <xf numFmtId="0" fontId="15" fillId="0" borderId="4" xfId="0" applyFont="1" applyFill="1" applyBorder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1" fillId="15" borderId="1" xfId="0" applyFont="1" applyFill="1" applyBorder="1" applyAlignment="1" applyProtection="1">
      <alignment horizontal="center" vertical="center" wrapText="1"/>
      <protection hidden="1"/>
    </xf>
    <xf numFmtId="0" fontId="11" fillId="8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2" fillId="13" borderId="1" xfId="0" applyFont="1" applyFill="1" applyBorder="1" applyAlignment="1" applyProtection="1">
      <alignment horizontal="center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0" fontId="11" fillId="4" borderId="9" xfId="0" applyFont="1" applyFill="1" applyBorder="1" applyAlignment="1" applyProtection="1">
      <alignment horizontal="center" vertical="center" wrapText="1"/>
      <protection hidden="1"/>
    </xf>
    <xf numFmtId="0" fontId="11" fillId="10" borderId="5" xfId="0" applyFont="1" applyFill="1" applyBorder="1" applyAlignment="1" applyProtection="1">
      <alignment horizontal="center" vertical="center" wrapText="1"/>
      <protection hidden="1"/>
    </xf>
    <xf numFmtId="0" fontId="11" fillId="10" borderId="6" xfId="0" applyFont="1" applyFill="1" applyBorder="1" applyAlignment="1" applyProtection="1">
      <alignment horizontal="center" vertical="center" wrapText="1"/>
      <protection hidden="1"/>
    </xf>
    <xf numFmtId="0" fontId="11" fillId="10" borderId="9" xfId="0" applyFont="1" applyFill="1" applyBorder="1" applyAlignment="1" applyProtection="1">
      <alignment horizontal="center" vertical="center" wrapText="1"/>
      <protection hidden="1"/>
    </xf>
    <xf numFmtId="0" fontId="11" fillId="11" borderId="5" xfId="0" applyFont="1" applyFill="1" applyBorder="1" applyAlignment="1" applyProtection="1">
      <alignment horizontal="center" vertical="center" wrapText="1"/>
      <protection hidden="1"/>
    </xf>
    <xf numFmtId="0" fontId="11" fillId="11" borderId="6" xfId="0" applyFont="1" applyFill="1" applyBorder="1" applyAlignment="1" applyProtection="1">
      <alignment horizontal="center" vertical="center" wrapText="1"/>
      <protection hidden="1"/>
    </xf>
    <xf numFmtId="0" fontId="11" fillId="11" borderId="9" xfId="0" applyFont="1" applyFill="1" applyBorder="1" applyAlignment="1" applyProtection="1">
      <alignment horizontal="center" vertical="center" wrapText="1"/>
      <protection hidden="1"/>
    </xf>
    <xf numFmtId="0" fontId="11" fillId="12" borderId="1" xfId="0" applyFont="1" applyFill="1" applyBorder="1" applyAlignment="1" applyProtection="1">
      <alignment horizontal="center" vertical="center" wrapText="1"/>
      <protection hidden="1"/>
    </xf>
    <xf numFmtId="0" fontId="11" fillId="13" borderId="5" xfId="0" applyFont="1" applyFill="1" applyBorder="1" applyAlignment="1" applyProtection="1">
      <alignment horizontal="center"/>
      <protection hidden="1"/>
    </xf>
    <xf numFmtId="0" fontId="11" fillId="13" borderId="9" xfId="0" applyFont="1" applyFill="1" applyBorder="1" applyAlignment="1" applyProtection="1">
      <alignment horizontal="center"/>
      <protection hidden="1"/>
    </xf>
    <xf numFmtId="0" fontId="20" fillId="5" borderId="5" xfId="0" applyFont="1" applyFill="1" applyBorder="1" applyAlignment="1" applyProtection="1">
      <alignment horizontal="center"/>
      <protection hidden="1"/>
    </xf>
    <xf numFmtId="0" fontId="20" fillId="5" borderId="9" xfId="0" applyFont="1" applyFill="1" applyBorder="1" applyAlignment="1" applyProtection="1">
      <alignment horizontal="center"/>
      <protection hidden="1"/>
    </xf>
    <xf numFmtId="0" fontId="12" fillId="9" borderId="5" xfId="0" applyFont="1" applyFill="1" applyBorder="1" applyAlignment="1" applyProtection="1">
      <alignment horizontal="center"/>
      <protection hidden="1"/>
    </xf>
    <xf numFmtId="0" fontId="12" fillId="9" borderId="9" xfId="0" applyFont="1" applyFill="1" applyBorder="1" applyAlignment="1" applyProtection="1">
      <alignment horizontal="center"/>
      <protection hidden="1"/>
    </xf>
    <xf numFmtId="0" fontId="12" fillId="8" borderId="2" xfId="0" applyFont="1" applyFill="1" applyBorder="1" applyAlignment="1" applyProtection="1">
      <alignment horizontal="center"/>
      <protection hidden="1"/>
    </xf>
    <xf numFmtId="0" fontId="12" fillId="8" borderId="4" xfId="0" applyFont="1" applyFill="1" applyBorder="1" applyAlignment="1" applyProtection="1">
      <alignment horizontal="center"/>
      <protection hidden="1"/>
    </xf>
    <xf numFmtId="0" fontId="12" fillId="9" borderId="2" xfId="0" applyFont="1" applyFill="1" applyBorder="1" applyAlignment="1" applyProtection="1">
      <alignment horizontal="center"/>
      <protection hidden="1"/>
    </xf>
    <xf numFmtId="0" fontId="12" fillId="9" borderId="4" xfId="0" applyFont="1" applyFill="1" applyBorder="1" applyAlignment="1" applyProtection="1">
      <alignment horizontal="center"/>
      <protection hidden="1"/>
    </xf>
    <xf numFmtId="0" fontId="11" fillId="13" borderId="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8" fillId="2" borderId="4" xfId="0" applyFont="1" applyFill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hidden="1"/>
    </xf>
    <xf numFmtId="0" fontId="7" fillId="4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16" borderId="2" xfId="0" applyFont="1" applyFill="1" applyBorder="1" applyAlignment="1" applyProtection="1">
      <alignment horizontal="center" vertical="center" wrapText="1"/>
      <protection hidden="1"/>
    </xf>
    <xf numFmtId="0" fontId="7" fillId="16" borderId="3" xfId="0" applyFont="1" applyFill="1" applyBorder="1" applyAlignment="1" applyProtection="1">
      <alignment horizontal="center" vertical="center" wrapText="1"/>
      <protection hidden="1"/>
    </xf>
    <xf numFmtId="0" fontId="7" fillId="16" borderId="4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center" vertical="center"/>
      <protection hidden="1"/>
    </xf>
    <xf numFmtId="0" fontId="19" fillId="2" borderId="4" xfId="0" applyFont="1" applyFill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/>
      <protection hidden="1"/>
    </xf>
    <xf numFmtId="0" fontId="18" fillId="0" borderId="4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wrapText="1"/>
      <protection hidden="1"/>
    </xf>
    <xf numFmtId="0" fontId="14" fillId="2" borderId="5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9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wrapText="1"/>
      <protection hidden="1"/>
    </xf>
    <xf numFmtId="0" fontId="9" fillId="3" borderId="1" xfId="0" applyFont="1" applyFill="1" applyBorder="1" applyAlignment="1" applyProtection="1">
      <alignment wrapText="1"/>
      <protection hidden="1"/>
    </xf>
    <xf numFmtId="0" fontId="12" fillId="8" borderId="5" xfId="0" applyFont="1" applyFill="1" applyBorder="1" applyAlignment="1" applyProtection="1">
      <alignment horizontal="center"/>
      <protection hidden="1"/>
    </xf>
    <xf numFmtId="0" fontId="12" fillId="8" borderId="9" xfId="0" applyFont="1" applyFill="1" applyBorder="1" applyAlignment="1" applyProtection="1">
      <alignment horizontal="center"/>
      <protection hidden="1"/>
    </xf>
    <xf numFmtId="0" fontId="12" fillId="5" borderId="7" xfId="0" applyFont="1" applyFill="1" applyBorder="1" applyAlignment="1" applyProtection="1">
      <alignment horizontal="center"/>
      <protection hidden="1"/>
    </xf>
    <xf numFmtId="0" fontId="12" fillId="5" borderId="8" xfId="0" applyFont="1" applyFill="1" applyBorder="1" applyAlignment="1" applyProtection="1">
      <alignment horizontal="center"/>
      <protection hidden="1"/>
    </xf>
    <xf numFmtId="0" fontId="12" fillId="5" borderId="2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0" fontId="11" fillId="5" borderId="3" xfId="0" applyFont="1" applyFill="1" applyBorder="1" applyAlignment="1" applyProtection="1">
      <alignment horizontal="center" vertical="center" wrapText="1"/>
      <protection hidden="1"/>
    </xf>
    <xf numFmtId="0" fontId="11" fillId="5" borderId="4" xfId="0" applyFont="1" applyFill="1" applyBorder="1" applyAlignment="1" applyProtection="1">
      <alignment horizontal="center" vertical="center" wrapText="1"/>
      <protection hidden="1"/>
    </xf>
    <xf numFmtId="0" fontId="11" fillId="8" borderId="2" xfId="0" applyFont="1" applyFill="1" applyBorder="1" applyAlignment="1" applyProtection="1">
      <alignment horizontal="center" vertical="center" wrapText="1"/>
      <protection hidden="1"/>
    </xf>
    <xf numFmtId="0" fontId="11" fillId="8" borderId="3" xfId="0" applyFont="1" applyFill="1" applyBorder="1" applyAlignment="1" applyProtection="1">
      <alignment horizontal="center" vertical="center" wrapText="1"/>
      <protection hidden="1"/>
    </xf>
    <xf numFmtId="0" fontId="11" fillId="8" borderId="4" xfId="0" applyFont="1" applyFill="1" applyBorder="1" applyAlignment="1" applyProtection="1">
      <alignment horizontal="center" vertical="center" wrapText="1"/>
      <protection hidden="1"/>
    </xf>
    <xf numFmtId="0" fontId="11" fillId="9" borderId="2" xfId="0" applyFont="1" applyFill="1" applyBorder="1" applyAlignment="1" applyProtection="1">
      <alignment horizontal="center" vertical="center" wrapText="1"/>
      <protection hidden="1"/>
    </xf>
    <xf numFmtId="0" fontId="11" fillId="9" borderId="3" xfId="0" applyFont="1" applyFill="1" applyBorder="1" applyAlignment="1" applyProtection="1">
      <alignment horizontal="center" vertical="center" wrapText="1"/>
      <protection hidden="1"/>
    </xf>
    <xf numFmtId="0" fontId="11" fillId="9" borderId="4" xfId="0" applyFont="1" applyFill="1" applyBorder="1" applyAlignment="1" applyProtection="1">
      <alignment horizontal="center" vertical="center" wrapText="1"/>
      <protection hidden="1"/>
    </xf>
    <xf numFmtId="0" fontId="21" fillId="0" borderId="6" xfId="0" applyFont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wrapText="1"/>
      <protection hidden="1"/>
    </xf>
    <xf numFmtId="0" fontId="30" fillId="0" borderId="14" xfId="0" applyFont="1" applyBorder="1" applyAlignment="1" applyProtection="1">
      <alignment horizontal="center" vertical="center" wrapText="1"/>
      <protection hidden="1"/>
    </xf>
    <xf numFmtId="0" fontId="30" fillId="0" borderId="0" xfId="0" applyFont="1" applyBorder="1" applyAlignment="1" applyProtection="1">
      <alignment horizontal="center" vertical="center" wrapText="1"/>
      <protection hidden="1"/>
    </xf>
    <xf numFmtId="0" fontId="15" fillId="17" borderId="2" xfId="0" applyFont="1" applyFill="1" applyBorder="1" applyAlignment="1" applyProtection="1">
      <alignment horizontal="center" vertical="center"/>
      <protection hidden="1"/>
    </xf>
    <xf numFmtId="0" fontId="15" fillId="17" borderId="4" xfId="0" applyFont="1" applyFill="1" applyBorder="1" applyAlignment="1" applyProtection="1">
      <alignment horizontal="center" vertical="center"/>
      <protection hidden="1"/>
    </xf>
    <xf numFmtId="9" fontId="15" fillId="17" borderId="2" xfId="0" applyNumberFormat="1" applyFont="1" applyFill="1" applyBorder="1" applyAlignment="1" applyProtection="1">
      <alignment horizontal="center" vertical="center"/>
      <protection hidden="1"/>
    </xf>
    <xf numFmtId="0" fontId="25" fillId="17" borderId="2" xfId="0" applyFont="1" applyFill="1" applyBorder="1" applyAlignment="1" applyProtection="1">
      <alignment horizontal="center" vertical="center"/>
      <protection hidden="1"/>
    </xf>
    <xf numFmtId="0" fontId="25" fillId="17" borderId="4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17" borderId="1" xfId="0" applyFont="1" applyFill="1" applyBorder="1" applyAlignment="1" applyProtection="1">
      <alignment horizontal="center" vertical="center" wrapText="1"/>
      <protection hidden="1"/>
    </xf>
    <xf numFmtId="0" fontId="28" fillId="2" borderId="2" xfId="0" applyFont="1" applyFill="1" applyBorder="1" applyAlignment="1" applyProtection="1">
      <alignment horizontal="center" vertical="center" wrapText="1"/>
      <protection hidden="1"/>
    </xf>
    <xf numFmtId="0" fontId="28" fillId="2" borderId="4" xfId="0" applyFont="1" applyFill="1" applyBorder="1" applyAlignment="1" applyProtection="1">
      <alignment horizontal="center" vertical="center" wrapText="1"/>
      <protection hidden="1"/>
    </xf>
    <xf numFmtId="0" fontId="28" fillId="17" borderId="2" xfId="0" applyFont="1" applyFill="1" applyBorder="1" applyAlignment="1" applyProtection="1">
      <alignment horizontal="center" vertical="center" wrapText="1"/>
      <protection hidden="1"/>
    </xf>
    <xf numFmtId="0" fontId="28" fillId="17" borderId="4" xfId="0" applyFont="1" applyFill="1" applyBorder="1" applyAlignment="1" applyProtection="1">
      <alignment horizontal="center" vertical="center" wrapText="1"/>
      <protection hidden="1"/>
    </xf>
    <xf numFmtId="0" fontId="7" fillId="17" borderId="5" xfId="0" applyFont="1" applyFill="1" applyBorder="1" applyAlignment="1" applyProtection="1">
      <alignment horizontal="center" vertical="center" wrapText="1"/>
      <protection hidden="1"/>
    </xf>
    <xf numFmtId="0" fontId="7" fillId="17" borderId="6" xfId="0" applyFont="1" applyFill="1" applyBorder="1" applyAlignment="1" applyProtection="1">
      <alignment horizontal="center" vertical="center" wrapText="1"/>
      <protection hidden="1"/>
    </xf>
    <xf numFmtId="0" fontId="7" fillId="17" borderId="9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7" fillId="17" borderId="1" xfId="0" applyFont="1" applyFill="1" applyBorder="1" applyAlignment="1" applyProtection="1">
      <alignment horizontal="center"/>
      <protection hidden="1"/>
    </xf>
    <xf numFmtId="0" fontId="27" fillId="18" borderId="1" xfId="0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28" fillId="17" borderId="1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</cellXfs>
  <cellStyles count="3">
    <cellStyle name="Hipervíncul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510761</xdr:colOff>
      <xdr:row>0</xdr:row>
      <xdr:rowOff>120445</xdr:rowOff>
    </xdr:from>
    <xdr:to>
      <xdr:col>48</xdr:col>
      <xdr:colOff>507408</xdr:colOff>
      <xdr:row>3</xdr:row>
      <xdr:rowOff>5524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8152" y="120445"/>
          <a:ext cx="503785" cy="48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513256</xdr:colOff>
      <xdr:row>0</xdr:row>
      <xdr:rowOff>170001</xdr:rowOff>
    </xdr:from>
    <xdr:to>
      <xdr:col>26</xdr:col>
      <xdr:colOff>1024508</xdr:colOff>
      <xdr:row>3</xdr:row>
      <xdr:rowOff>78893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8881" y="170001"/>
          <a:ext cx="511252" cy="480392"/>
        </a:xfrm>
        <a:prstGeom prst="rect">
          <a:avLst/>
        </a:prstGeom>
      </xdr:spPr>
    </xdr:pic>
    <xdr:clientData/>
  </xdr:twoCellAnchor>
  <xdr:twoCellAnchor editAs="oneCell">
    <xdr:from>
      <xdr:col>26</xdr:col>
      <xdr:colOff>513256</xdr:colOff>
      <xdr:row>0</xdr:row>
      <xdr:rowOff>170001</xdr:rowOff>
    </xdr:from>
    <xdr:to>
      <xdr:col>26</xdr:col>
      <xdr:colOff>1024508</xdr:colOff>
      <xdr:row>3</xdr:row>
      <xdr:rowOff>78893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8881" y="170001"/>
          <a:ext cx="511252" cy="480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V432"/>
  <sheetViews>
    <sheetView tabSelected="1" zoomScale="80" zoomScaleNormal="80" workbookViewId="0">
      <selection activeCell="G4" sqref="G4"/>
    </sheetView>
  </sheetViews>
  <sheetFormatPr baseColWidth="10" defaultColWidth="11.42578125" defaultRowHeight="15"/>
  <cols>
    <col min="1" max="1" width="4.85546875" style="1" customWidth="1"/>
    <col min="2" max="3" width="11.42578125" style="1"/>
    <col min="4" max="4" width="14" style="1" customWidth="1"/>
    <col min="5" max="5" width="11.42578125" style="1"/>
    <col min="6" max="6" width="19.42578125" style="1" hidden="1" customWidth="1"/>
    <col min="7" max="7" width="19.42578125" style="1" customWidth="1"/>
    <col min="8" max="8" width="18.28515625" style="31" hidden="1" customWidth="1"/>
    <col min="9" max="9" width="18.85546875" style="1" hidden="1" customWidth="1"/>
    <col min="10" max="10" width="15.28515625" style="31" hidden="1" customWidth="1"/>
    <col min="11" max="11" width="17.140625" style="31" hidden="1" customWidth="1"/>
    <col min="12" max="12" width="12.140625" style="31" hidden="1" customWidth="1"/>
    <col min="13" max="13" width="16.42578125" style="31" hidden="1" customWidth="1"/>
    <col min="14" max="15" width="8.7109375" style="1" hidden="1" customWidth="1"/>
    <col min="16" max="19" width="8.85546875" style="1" hidden="1" customWidth="1"/>
    <col min="20" max="21" width="12.7109375" style="1" hidden="1" customWidth="1"/>
    <col min="22" max="23" width="8.7109375" style="1" hidden="1" customWidth="1"/>
    <col min="24" max="27" width="8.85546875" style="1" hidden="1" customWidth="1"/>
    <col min="28" max="29" width="12.7109375" style="1" hidden="1" customWidth="1"/>
    <col min="30" max="31" width="8.7109375" style="1" hidden="1" customWidth="1"/>
    <col min="32" max="35" width="8.85546875" style="1" hidden="1" customWidth="1"/>
    <col min="36" max="37" width="12.7109375" style="1" hidden="1" customWidth="1"/>
    <col min="38" max="41" width="14.140625" style="1" hidden="1" customWidth="1"/>
    <col min="42" max="42" width="23.140625" style="1" hidden="1" customWidth="1"/>
    <col min="43" max="44" width="14.140625" style="1" hidden="1" customWidth="1"/>
    <col min="45" max="45" width="23.140625" style="1" hidden="1" customWidth="1"/>
    <col min="46" max="47" width="14.140625" style="1" hidden="1" customWidth="1"/>
    <col min="48" max="48" width="23.140625" style="1" hidden="1" customWidth="1"/>
    <col min="49" max="50" width="8.7109375" style="1" customWidth="1"/>
    <col min="51" max="51" width="15.42578125" style="1" customWidth="1"/>
    <col min="52" max="53" width="8.7109375" style="1" customWidth="1"/>
    <col min="54" max="54" width="14.85546875" style="1" customWidth="1"/>
    <col min="55" max="56" width="8.7109375" style="1" customWidth="1"/>
    <col min="57" max="57" width="16.42578125" style="1" customWidth="1"/>
    <col min="58" max="60" width="14.140625" style="1" customWidth="1"/>
    <col min="61" max="62" width="8.7109375" style="1" customWidth="1"/>
    <col min="63" max="63" width="15.42578125" style="1" customWidth="1"/>
    <col min="64" max="65" width="8.7109375" style="1" customWidth="1"/>
    <col min="66" max="66" width="14.85546875" style="1" customWidth="1"/>
    <col min="67" max="68" width="8.7109375" style="1" customWidth="1"/>
    <col min="69" max="69" width="16.42578125" style="1" customWidth="1"/>
    <col min="70" max="72" width="14.140625" style="1" customWidth="1"/>
    <col min="73" max="74" width="8.7109375" style="1" customWidth="1"/>
    <col min="75" max="75" width="15.42578125" style="1" customWidth="1"/>
    <col min="76" max="77" width="8.7109375" style="1" customWidth="1"/>
    <col min="78" max="78" width="14.85546875" style="1" customWidth="1"/>
    <col min="79" max="80" width="8.7109375" style="1" customWidth="1"/>
    <col min="81" max="81" width="16.42578125" style="1" customWidth="1"/>
    <col min="82" max="84" width="14.140625" style="1" customWidth="1"/>
    <col min="85" max="85" width="8.7109375" style="1" customWidth="1"/>
    <col min="86" max="86" width="10.42578125" style="1" customWidth="1"/>
    <col min="87" max="87" width="15.42578125" style="1" customWidth="1"/>
    <col min="88" max="88" width="18.85546875" style="1" hidden="1" customWidth="1"/>
    <col min="89" max="89" width="8.7109375" style="1" customWidth="1"/>
    <col min="90" max="90" width="10.42578125" style="1" customWidth="1"/>
    <col min="91" max="91" width="15.42578125" style="1" customWidth="1"/>
    <col min="92" max="92" width="8.7109375" style="1" customWidth="1"/>
    <col min="93" max="93" width="10.42578125" style="1" customWidth="1"/>
    <col min="94" max="94" width="15.42578125" style="1" customWidth="1"/>
    <col min="95" max="95" width="8.7109375" style="1" customWidth="1"/>
    <col min="96" max="96" width="10.42578125" style="1" customWidth="1"/>
    <col min="97" max="97" width="15.42578125" style="1" customWidth="1"/>
    <col min="98" max="98" width="8.7109375" style="1" customWidth="1"/>
    <col min="99" max="99" width="10.42578125" style="1" customWidth="1"/>
    <col min="100" max="100" width="15.42578125" style="1" customWidth="1"/>
    <col min="101" max="16384" width="11.42578125" style="1"/>
  </cols>
  <sheetData>
    <row r="2" spans="1:100">
      <c r="A2" s="212" t="s">
        <v>119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K2" s="2"/>
      <c r="CL2" s="2"/>
      <c r="CM2" s="2"/>
      <c r="CN2" s="2"/>
      <c r="CO2" s="2"/>
      <c r="CQ2" s="2"/>
      <c r="CR2" s="2"/>
      <c r="CT2" s="2"/>
      <c r="CU2" s="2"/>
    </row>
    <row r="3" spans="1:100" ht="17.25" customHeight="1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K3" s="2"/>
      <c r="CL3" s="2"/>
      <c r="CM3" s="2"/>
      <c r="CN3" s="2"/>
      <c r="CO3" s="2"/>
      <c r="CQ3" s="2"/>
      <c r="CR3" s="2"/>
      <c r="CT3" s="2"/>
      <c r="CU3" s="2"/>
    </row>
    <row r="4" spans="1:100" ht="22.5" customHeight="1">
      <c r="B4" s="213" t="s">
        <v>119</v>
      </c>
    </row>
    <row r="5" spans="1:100" ht="42.75" customHeight="1">
      <c r="B5" s="116" t="s">
        <v>0</v>
      </c>
      <c r="C5" s="116"/>
      <c r="D5" s="116"/>
      <c r="E5" s="148" t="s">
        <v>1</v>
      </c>
      <c r="F5" s="149" t="s">
        <v>298</v>
      </c>
      <c r="G5" s="145" t="s">
        <v>2</v>
      </c>
      <c r="H5" s="145" t="s">
        <v>2</v>
      </c>
      <c r="I5" s="145" t="s">
        <v>3</v>
      </c>
      <c r="J5" s="145" t="s">
        <v>4</v>
      </c>
      <c r="K5" s="145" t="s">
        <v>5</v>
      </c>
      <c r="L5" s="145" t="s">
        <v>6</v>
      </c>
      <c r="M5" s="145" t="s">
        <v>7</v>
      </c>
      <c r="N5" s="140" t="s">
        <v>118</v>
      </c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9"/>
      <c r="AL5" s="140" t="s">
        <v>107</v>
      </c>
      <c r="AM5" s="141"/>
      <c r="AN5" s="117" t="s">
        <v>8</v>
      </c>
      <c r="AO5" s="117"/>
      <c r="AP5" s="169" t="s">
        <v>110</v>
      </c>
      <c r="AQ5" s="117" t="s">
        <v>111</v>
      </c>
      <c r="AR5" s="117"/>
      <c r="AS5" s="172" t="s">
        <v>111</v>
      </c>
      <c r="AT5" s="117" t="s">
        <v>112</v>
      </c>
      <c r="AU5" s="117"/>
      <c r="AV5" s="175" t="s">
        <v>112</v>
      </c>
      <c r="AW5" s="119" t="s">
        <v>9</v>
      </c>
      <c r="AX5" s="120"/>
      <c r="AY5" s="120"/>
      <c r="AZ5" s="120"/>
      <c r="BA5" s="120"/>
      <c r="BB5" s="120"/>
      <c r="BC5" s="120"/>
      <c r="BD5" s="120"/>
      <c r="BE5" s="121"/>
      <c r="BF5" s="140" t="s">
        <v>10</v>
      </c>
      <c r="BG5" s="144"/>
      <c r="BH5" s="141"/>
      <c r="BI5" s="122" t="s">
        <v>12</v>
      </c>
      <c r="BJ5" s="123"/>
      <c r="BK5" s="123"/>
      <c r="BL5" s="123"/>
      <c r="BM5" s="123"/>
      <c r="BN5" s="123"/>
      <c r="BO5" s="123"/>
      <c r="BP5" s="123"/>
      <c r="BQ5" s="124"/>
      <c r="BR5" s="140" t="s">
        <v>10</v>
      </c>
      <c r="BS5" s="144"/>
      <c r="BT5" s="141"/>
      <c r="BU5" s="125" t="s">
        <v>11</v>
      </c>
      <c r="BV5" s="126"/>
      <c r="BW5" s="126"/>
      <c r="BX5" s="126"/>
      <c r="BY5" s="126"/>
      <c r="BZ5" s="126"/>
      <c r="CA5" s="126"/>
      <c r="CB5" s="126"/>
      <c r="CC5" s="127"/>
      <c r="CD5" s="140" t="s">
        <v>10</v>
      </c>
      <c r="CE5" s="144"/>
      <c r="CF5" s="141"/>
      <c r="CG5" s="128" t="s">
        <v>13</v>
      </c>
      <c r="CH5" s="128"/>
      <c r="CI5" s="128"/>
      <c r="CJ5" s="103" t="s">
        <v>114</v>
      </c>
      <c r="CK5" s="114" t="s">
        <v>115</v>
      </c>
      <c r="CL5" s="114"/>
      <c r="CM5" s="114"/>
      <c r="CN5" s="115" t="s">
        <v>116</v>
      </c>
      <c r="CO5" s="115"/>
      <c r="CP5" s="115"/>
      <c r="CQ5" s="100" t="s">
        <v>294</v>
      </c>
      <c r="CR5" s="100"/>
      <c r="CS5" s="100"/>
      <c r="CT5" s="94" t="s">
        <v>295</v>
      </c>
      <c r="CU5" s="94"/>
      <c r="CV5" s="94"/>
    </row>
    <row r="6" spans="1:100" ht="18.75" customHeight="1">
      <c r="B6" s="116"/>
      <c r="C6" s="116"/>
      <c r="D6" s="116"/>
      <c r="E6" s="148"/>
      <c r="F6" s="150"/>
      <c r="G6" s="146"/>
      <c r="H6" s="146"/>
      <c r="I6" s="146"/>
      <c r="J6" s="146"/>
      <c r="K6" s="146"/>
      <c r="L6" s="146"/>
      <c r="M6" s="146"/>
      <c r="N6" s="139" t="s">
        <v>14</v>
      </c>
      <c r="O6" s="139"/>
      <c r="P6" s="165" t="s">
        <v>15</v>
      </c>
      <c r="Q6" s="166"/>
      <c r="R6" s="163" t="s">
        <v>108</v>
      </c>
      <c r="S6" s="164"/>
      <c r="T6" s="133" t="s">
        <v>109</v>
      </c>
      <c r="U6" s="134"/>
      <c r="V6" s="139" t="s">
        <v>16</v>
      </c>
      <c r="W6" s="139"/>
      <c r="X6" s="165" t="s">
        <v>15</v>
      </c>
      <c r="Y6" s="166"/>
      <c r="Z6" s="163" t="s">
        <v>108</v>
      </c>
      <c r="AA6" s="164"/>
      <c r="AB6" s="133" t="s">
        <v>109</v>
      </c>
      <c r="AC6" s="134"/>
      <c r="AD6" s="129" t="s">
        <v>17</v>
      </c>
      <c r="AE6" s="130"/>
      <c r="AF6" s="131" t="s">
        <v>15</v>
      </c>
      <c r="AG6" s="132"/>
      <c r="AH6" s="163" t="s">
        <v>108</v>
      </c>
      <c r="AI6" s="164"/>
      <c r="AJ6" s="133" t="s">
        <v>109</v>
      </c>
      <c r="AK6" s="134"/>
      <c r="AL6" s="96" t="s">
        <v>18</v>
      </c>
      <c r="AM6" s="96" t="s">
        <v>19</v>
      </c>
      <c r="AN6" s="167" t="s">
        <v>18</v>
      </c>
      <c r="AO6" s="167" t="s">
        <v>19</v>
      </c>
      <c r="AP6" s="170"/>
      <c r="AQ6" s="135" t="s">
        <v>18</v>
      </c>
      <c r="AR6" s="135" t="s">
        <v>19</v>
      </c>
      <c r="AS6" s="173"/>
      <c r="AT6" s="137" t="s">
        <v>18</v>
      </c>
      <c r="AU6" s="137" t="s">
        <v>19</v>
      </c>
      <c r="AV6" s="176"/>
      <c r="AW6" s="139" t="s">
        <v>14</v>
      </c>
      <c r="AX6" s="139"/>
      <c r="AY6" s="96" t="s">
        <v>15</v>
      </c>
      <c r="AZ6" s="139" t="s">
        <v>16</v>
      </c>
      <c r="BA6" s="139"/>
      <c r="BB6" s="96" t="s">
        <v>15</v>
      </c>
      <c r="BC6" s="95" t="s">
        <v>17</v>
      </c>
      <c r="BD6" s="95"/>
      <c r="BE6" s="118" t="s">
        <v>15</v>
      </c>
      <c r="BF6" s="3" t="s">
        <v>21</v>
      </c>
      <c r="BG6" s="3" t="s">
        <v>22</v>
      </c>
      <c r="BH6" s="3" t="s">
        <v>10</v>
      </c>
      <c r="BI6" s="139" t="s">
        <v>14</v>
      </c>
      <c r="BJ6" s="139"/>
      <c r="BK6" s="96" t="s">
        <v>15</v>
      </c>
      <c r="BL6" s="139" t="s">
        <v>16</v>
      </c>
      <c r="BM6" s="139"/>
      <c r="BN6" s="96" t="s">
        <v>15</v>
      </c>
      <c r="BO6" s="95" t="s">
        <v>17</v>
      </c>
      <c r="BP6" s="95"/>
      <c r="BQ6" s="118" t="s">
        <v>15</v>
      </c>
      <c r="BR6" s="3" t="s">
        <v>21</v>
      </c>
      <c r="BS6" s="3" t="s">
        <v>22</v>
      </c>
      <c r="BT6" s="3" t="s">
        <v>10</v>
      </c>
      <c r="BU6" s="139" t="s">
        <v>14</v>
      </c>
      <c r="BV6" s="139"/>
      <c r="BW6" s="96" t="s">
        <v>15</v>
      </c>
      <c r="BX6" s="139" t="s">
        <v>16</v>
      </c>
      <c r="BY6" s="139"/>
      <c r="BZ6" s="96" t="s">
        <v>15</v>
      </c>
      <c r="CA6" s="95" t="s">
        <v>17</v>
      </c>
      <c r="CB6" s="95"/>
      <c r="CC6" s="118" t="s">
        <v>15</v>
      </c>
      <c r="CD6" s="3" t="s">
        <v>21</v>
      </c>
      <c r="CE6" s="3" t="s">
        <v>22</v>
      </c>
      <c r="CF6" s="3" t="s">
        <v>10</v>
      </c>
      <c r="CG6" s="95" t="s">
        <v>20</v>
      </c>
      <c r="CH6" s="95"/>
      <c r="CI6" s="96" t="s">
        <v>10</v>
      </c>
      <c r="CJ6" s="104"/>
      <c r="CK6" s="95" t="s">
        <v>120</v>
      </c>
      <c r="CL6" s="95"/>
      <c r="CM6" s="96" t="s">
        <v>10</v>
      </c>
      <c r="CN6" s="95"/>
      <c r="CO6" s="95"/>
      <c r="CP6" s="96" t="s">
        <v>10</v>
      </c>
      <c r="CQ6" s="95"/>
      <c r="CR6" s="95"/>
      <c r="CS6" s="96" t="s">
        <v>10</v>
      </c>
      <c r="CT6" s="95"/>
      <c r="CU6" s="95"/>
      <c r="CV6" s="96" t="s">
        <v>10</v>
      </c>
    </row>
    <row r="7" spans="1:100">
      <c r="B7" s="116"/>
      <c r="C7" s="116"/>
      <c r="D7" s="116"/>
      <c r="E7" s="148"/>
      <c r="F7" s="151"/>
      <c r="G7" s="147"/>
      <c r="H7" s="147"/>
      <c r="I7" s="147"/>
      <c r="J7" s="147"/>
      <c r="K7" s="147"/>
      <c r="L7" s="147"/>
      <c r="M7" s="147"/>
      <c r="N7" s="4" t="s">
        <v>21</v>
      </c>
      <c r="O7" s="4" t="s">
        <v>22</v>
      </c>
      <c r="P7" s="5" t="s">
        <v>21</v>
      </c>
      <c r="Q7" s="5" t="s">
        <v>22</v>
      </c>
      <c r="R7" s="6" t="s">
        <v>21</v>
      </c>
      <c r="S7" s="6" t="s">
        <v>22</v>
      </c>
      <c r="T7" s="7" t="s">
        <v>21</v>
      </c>
      <c r="U7" s="7" t="s">
        <v>22</v>
      </c>
      <c r="V7" s="4" t="s">
        <v>21</v>
      </c>
      <c r="W7" s="4" t="s">
        <v>22</v>
      </c>
      <c r="X7" s="5" t="s">
        <v>21</v>
      </c>
      <c r="Y7" s="5" t="s">
        <v>22</v>
      </c>
      <c r="Z7" s="6" t="s">
        <v>21</v>
      </c>
      <c r="AA7" s="6" t="s">
        <v>22</v>
      </c>
      <c r="AB7" s="7" t="s">
        <v>21</v>
      </c>
      <c r="AC7" s="7" t="s">
        <v>22</v>
      </c>
      <c r="AD7" s="4" t="s">
        <v>21</v>
      </c>
      <c r="AE7" s="4" t="s">
        <v>22</v>
      </c>
      <c r="AF7" s="5" t="s">
        <v>21</v>
      </c>
      <c r="AG7" s="5" t="s">
        <v>22</v>
      </c>
      <c r="AH7" s="6" t="s">
        <v>21</v>
      </c>
      <c r="AI7" s="6" t="s">
        <v>22</v>
      </c>
      <c r="AJ7" s="7" t="s">
        <v>21</v>
      </c>
      <c r="AK7" s="7" t="s">
        <v>22</v>
      </c>
      <c r="AL7" s="97"/>
      <c r="AM7" s="97"/>
      <c r="AN7" s="168"/>
      <c r="AO7" s="168"/>
      <c r="AP7" s="171"/>
      <c r="AQ7" s="136"/>
      <c r="AR7" s="136"/>
      <c r="AS7" s="174"/>
      <c r="AT7" s="138"/>
      <c r="AU7" s="138"/>
      <c r="AV7" s="177"/>
      <c r="AW7" s="4" t="s">
        <v>21</v>
      </c>
      <c r="AX7" s="4" t="s">
        <v>22</v>
      </c>
      <c r="AY7" s="97"/>
      <c r="AZ7" s="4" t="s">
        <v>21</v>
      </c>
      <c r="BA7" s="4" t="s">
        <v>22</v>
      </c>
      <c r="BB7" s="97"/>
      <c r="BC7" s="4" t="s">
        <v>21</v>
      </c>
      <c r="BD7" s="4" t="s">
        <v>22</v>
      </c>
      <c r="BE7" s="118"/>
      <c r="BF7" s="8"/>
      <c r="BG7" s="8"/>
      <c r="BH7" s="8"/>
      <c r="BI7" s="4" t="s">
        <v>21</v>
      </c>
      <c r="BJ7" s="4" t="s">
        <v>22</v>
      </c>
      <c r="BK7" s="97"/>
      <c r="BL7" s="4" t="s">
        <v>21</v>
      </c>
      <c r="BM7" s="4" t="s">
        <v>22</v>
      </c>
      <c r="BN7" s="97"/>
      <c r="BO7" s="4" t="s">
        <v>21</v>
      </c>
      <c r="BP7" s="4" t="s">
        <v>22</v>
      </c>
      <c r="BQ7" s="118"/>
      <c r="BR7" s="8"/>
      <c r="BS7" s="8"/>
      <c r="BT7" s="8"/>
      <c r="BU7" s="4" t="s">
        <v>21</v>
      </c>
      <c r="BV7" s="4" t="s">
        <v>22</v>
      </c>
      <c r="BW7" s="97"/>
      <c r="BX7" s="4" t="s">
        <v>21</v>
      </c>
      <c r="BY7" s="4" t="s">
        <v>22</v>
      </c>
      <c r="BZ7" s="97"/>
      <c r="CA7" s="4" t="s">
        <v>21</v>
      </c>
      <c r="CB7" s="4" t="s">
        <v>22</v>
      </c>
      <c r="CC7" s="118"/>
      <c r="CD7" s="8"/>
      <c r="CE7" s="8"/>
      <c r="CF7" s="8"/>
      <c r="CG7" s="4" t="s">
        <v>21</v>
      </c>
      <c r="CH7" s="4" t="s">
        <v>22</v>
      </c>
      <c r="CI7" s="97"/>
      <c r="CJ7" s="105"/>
      <c r="CK7" s="4" t="s">
        <v>21</v>
      </c>
      <c r="CL7" s="4" t="s">
        <v>22</v>
      </c>
      <c r="CM7" s="97"/>
      <c r="CN7" s="4" t="s">
        <v>21</v>
      </c>
      <c r="CO7" s="4" t="s">
        <v>22</v>
      </c>
      <c r="CP7" s="97"/>
      <c r="CQ7" s="4" t="s">
        <v>21</v>
      </c>
      <c r="CR7" s="4" t="s">
        <v>22</v>
      </c>
      <c r="CS7" s="97"/>
      <c r="CT7" s="4" t="s">
        <v>21</v>
      </c>
      <c r="CU7" s="4" t="s">
        <v>22</v>
      </c>
      <c r="CV7" s="97"/>
    </row>
    <row r="8" spans="1:100" s="9" customFormat="1" ht="15" customHeight="1">
      <c r="B8" s="180" t="s">
        <v>23</v>
      </c>
      <c r="C8" s="180"/>
      <c r="D8" s="180"/>
      <c r="E8" s="142">
        <v>1</v>
      </c>
      <c r="F8" s="98">
        <v>929</v>
      </c>
      <c r="G8" s="98">
        <f>SUM(H8:H9)</f>
        <v>2576</v>
      </c>
      <c r="H8" s="67">
        <f>SUM(N8,O8,V8,W8,AD8,AE8)</f>
        <v>1300</v>
      </c>
      <c r="I8" s="11"/>
      <c r="J8" s="11"/>
      <c r="K8" s="11"/>
      <c r="L8" s="11"/>
      <c r="M8" s="11"/>
      <c r="N8" s="34">
        <v>178</v>
      </c>
      <c r="O8" s="34">
        <v>233</v>
      </c>
      <c r="P8" s="34">
        <v>19</v>
      </c>
      <c r="Q8" s="34">
        <v>12</v>
      </c>
      <c r="R8" s="34">
        <v>3</v>
      </c>
      <c r="S8" s="34">
        <v>2</v>
      </c>
      <c r="T8" s="34">
        <v>2</v>
      </c>
      <c r="U8" s="34">
        <v>2</v>
      </c>
      <c r="V8" s="34">
        <v>213</v>
      </c>
      <c r="W8" s="34">
        <v>236</v>
      </c>
      <c r="X8" s="34">
        <v>16</v>
      </c>
      <c r="Y8" s="34">
        <v>27</v>
      </c>
      <c r="Z8" s="34">
        <v>1</v>
      </c>
      <c r="AA8" s="34">
        <v>1</v>
      </c>
      <c r="AB8" s="34">
        <v>2</v>
      </c>
      <c r="AC8" s="34">
        <v>0</v>
      </c>
      <c r="AD8" s="34">
        <v>161</v>
      </c>
      <c r="AE8" s="34">
        <v>279</v>
      </c>
      <c r="AF8" s="34">
        <v>34</v>
      </c>
      <c r="AG8" s="34">
        <v>45</v>
      </c>
      <c r="AH8" s="34">
        <v>2</v>
      </c>
      <c r="AI8" s="34">
        <v>0</v>
      </c>
      <c r="AJ8" s="34">
        <v>3</v>
      </c>
      <c r="AK8" s="34">
        <v>5</v>
      </c>
      <c r="AL8" s="34">
        <f>N8+V8+AD8</f>
        <v>552</v>
      </c>
      <c r="AM8" s="34">
        <f>O8+W8+AE8</f>
        <v>748</v>
      </c>
      <c r="AN8" s="34">
        <f>SUM(P8,X8,AF8)</f>
        <v>69</v>
      </c>
      <c r="AO8" s="34">
        <f>SUM(Q8,Y8,AG8)</f>
        <v>84</v>
      </c>
      <c r="AP8" s="44">
        <f>SUM(AN8:AO8)</f>
        <v>153</v>
      </c>
      <c r="AQ8" s="34">
        <f>SUM(R8,Z8,AH8)</f>
        <v>6</v>
      </c>
      <c r="AR8" s="34">
        <f>SUM(S8,AA8,AI8)</f>
        <v>3</v>
      </c>
      <c r="AS8" s="44">
        <f>SUM(AQ8:AR8)</f>
        <v>9</v>
      </c>
      <c r="AT8" s="34">
        <f>SUM(T8,AB8,AJ8)</f>
        <v>7</v>
      </c>
      <c r="AU8" s="34">
        <f>SUM(U8,AC8,AK8)</f>
        <v>7</v>
      </c>
      <c r="AV8" s="44">
        <f>SUM(AT8:AU8)</f>
        <v>14</v>
      </c>
      <c r="AW8" s="34">
        <v>1</v>
      </c>
      <c r="AX8" s="34">
        <v>0</v>
      </c>
      <c r="AY8" s="34">
        <v>0</v>
      </c>
      <c r="AZ8" s="34">
        <v>0</v>
      </c>
      <c r="BA8" s="34">
        <v>7</v>
      </c>
      <c r="BB8" s="34">
        <v>0</v>
      </c>
      <c r="BC8" s="34">
        <v>0</v>
      </c>
      <c r="BD8" s="34">
        <v>0</v>
      </c>
      <c r="BE8" s="34">
        <v>0</v>
      </c>
      <c r="BF8" s="34">
        <f>SUM(AW8,AZ8,BC8)</f>
        <v>1</v>
      </c>
      <c r="BG8" s="34">
        <f>SUM(AX8,BA8,BD8)</f>
        <v>7</v>
      </c>
      <c r="BH8" s="88">
        <f>SUM(BF8:BG8)</f>
        <v>8</v>
      </c>
      <c r="BI8" s="85">
        <v>0</v>
      </c>
      <c r="BJ8" s="86">
        <v>0</v>
      </c>
      <c r="BK8" s="34">
        <v>0</v>
      </c>
      <c r="BL8" s="34">
        <v>0</v>
      </c>
      <c r="BM8" s="34">
        <v>1</v>
      </c>
      <c r="BN8" s="34">
        <v>0</v>
      </c>
      <c r="BO8" s="34">
        <v>0</v>
      </c>
      <c r="BP8" s="34">
        <v>0</v>
      </c>
      <c r="BQ8" s="34">
        <v>0</v>
      </c>
      <c r="BR8" s="34">
        <f>SUM(BI8,BL8,BO8)</f>
        <v>0</v>
      </c>
      <c r="BS8" s="34">
        <f>SUM(BJ8,BM8,BP8)</f>
        <v>1</v>
      </c>
      <c r="BT8" s="44">
        <f>SUM(BR8:BS8)</f>
        <v>1</v>
      </c>
      <c r="BU8" s="85">
        <v>0</v>
      </c>
      <c r="BV8" s="86">
        <v>0</v>
      </c>
      <c r="BW8" s="12">
        <v>0</v>
      </c>
      <c r="BX8" s="85">
        <v>0</v>
      </c>
      <c r="BY8" s="86">
        <v>0</v>
      </c>
      <c r="BZ8" s="12">
        <v>0</v>
      </c>
      <c r="CA8" s="12">
        <v>0</v>
      </c>
      <c r="CB8" s="12">
        <v>0</v>
      </c>
      <c r="CC8" s="12">
        <v>0</v>
      </c>
      <c r="CD8" s="12">
        <f>SUM(BU8,BX8,CA8)</f>
        <v>0</v>
      </c>
      <c r="CE8" s="12">
        <f>SUM(BV8,BY8,CB8)</f>
        <v>0</v>
      </c>
      <c r="CF8" s="12">
        <f>SUM(CD8:CE8)</f>
        <v>0</v>
      </c>
      <c r="CG8" s="34">
        <v>176</v>
      </c>
      <c r="CH8" s="34">
        <v>261</v>
      </c>
      <c r="CI8" s="90">
        <f>SUM(CG8:CH9)</f>
        <v>773</v>
      </c>
      <c r="CJ8" s="98">
        <f>F8-CI8</f>
        <v>156</v>
      </c>
      <c r="CK8" s="34">
        <v>3</v>
      </c>
      <c r="CL8" s="34">
        <v>0</v>
      </c>
      <c r="CM8" s="90">
        <f>SUM(CK8:CL9)</f>
        <v>20</v>
      </c>
      <c r="CN8" s="34">
        <v>24</v>
      </c>
      <c r="CO8" s="34">
        <v>19</v>
      </c>
      <c r="CP8" s="90">
        <f>SUM(CN8:CO9)</f>
        <v>70</v>
      </c>
      <c r="CQ8" s="34">
        <v>2</v>
      </c>
      <c r="CR8" s="34">
        <v>1</v>
      </c>
      <c r="CS8" s="90">
        <f>SUM(CQ8:CR9)</f>
        <v>6</v>
      </c>
      <c r="CT8" s="34">
        <v>15</v>
      </c>
      <c r="CU8" s="34">
        <v>26</v>
      </c>
      <c r="CV8" s="90">
        <f>SUM(CT8:CU9)</f>
        <v>74</v>
      </c>
    </row>
    <row r="9" spans="1:100" s="9" customFormat="1" ht="15" customHeight="1">
      <c r="B9" s="180" t="s">
        <v>24</v>
      </c>
      <c r="C9" s="180"/>
      <c r="D9" s="180"/>
      <c r="E9" s="143"/>
      <c r="F9" s="99"/>
      <c r="G9" s="99"/>
      <c r="H9" s="67">
        <f t="shared" ref="H9:H18" si="0">SUM(N9,O9,V9,W9,AD9,AE9)</f>
        <v>1276</v>
      </c>
      <c r="I9" s="11"/>
      <c r="J9" s="11"/>
      <c r="K9" s="11"/>
      <c r="L9" s="11"/>
      <c r="M9" s="11"/>
      <c r="N9" s="34">
        <v>198</v>
      </c>
      <c r="O9" s="34">
        <v>236</v>
      </c>
      <c r="P9" s="34">
        <v>19</v>
      </c>
      <c r="Q9" s="34">
        <v>11</v>
      </c>
      <c r="R9" s="34">
        <v>2</v>
      </c>
      <c r="S9" s="34">
        <v>2</v>
      </c>
      <c r="T9" s="34">
        <v>2</v>
      </c>
      <c r="U9" s="34">
        <v>3</v>
      </c>
      <c r="V9" s="34">
        <v>195</v>
      </c>
      <c r="W9" s="34">
        <v>260</v>
      </c>
      <c r="X9" s="34">
        <v>14</v>
      </c>
      <c r="Y9" s="34">
        <v>23</v>
      </c>
      <c r="Z9" s="34">
        <v>2</v>
      </c>
      <c r="AA9" s="34">
        <v>3</v>
      </c>
      <c r="AB9" s="34">
        <v>0</v>
      </c>
      <c r="AC9" s="34">
        <v>3</v>
      </c>
      <c r="AD9" s="34">
        <v>170</v>
      </c>
      <c r="AE9" s="34">
        <v>217</v>
      </c>
      <c r="AF9" s="34">
        <v>16</v>
      </c>
      <c r="AG9" s="34">
        <v>33</v>
      </c>
      <c r="AH9" s="34">
        <v>3</v>
      </c>
      <c r="AI9" s="34">
        <v>2</v>
      </c>
      <c r="AJ9" s="34">
        <v>3</v>
      </c>
      <c r="AK9" s="34">
        <v>3</v>
      </c>
      <c r="AL9" s="34">
        <f t="shared" ref="AL9:AM18" si="1">N9+V9+AD9</f>
        <v>563</v>
      </c>
      <c r="AM9" s="34">
        <f t="shared" si="1"/>
        <v>713</v>
      </c>
      <c r="AN9" s="34">
        <f t="shared" ref="AN9:AO18" si="2">SUM(P9,X9,AF9)</f>
        <v>49</v>
      </c>
      <c r="AO9" s="34">
        <f t="shared" si="2"/>
        <v>67</v>
      </c>
      <c r="AP9" s="44">
        <f t="shared" ref="AP9:AP18" si="3">SUM(AN9:AO9)</f>
        <v>116</v>
      </c>
      <c r="AQ9" s="34">
        <f t="shared" ref="AQ9:AR18" si="4">SUM(R9,Z9,AH9)</f>
        <v>7</v>
      </c>
      <c r="AR9" s="34">
        <f t="shared" si="4"/>
        <v>7</v>
      </c>
      <c r="AS9" s="44">
        <f t="shared" ref="AS9:AS18" si="5">SUM(AQ9:AR9)</f>
        <v>14</v>
      </c>
      <c r="AT9" s="34">
        <f t="shared" ref="AT9:AU18" si="6">SUM(T9,AB9,AJ9)</f>
        <v>5</v>
      </c>
      <c r="AU9" s="34">
        <f t="shared" si="6"/>
        <v>9</v>
      </c>
      <c r="AV9" s="44">
        <f t="shared" ref="AV9:AV18" si="7">SUM(AT9:AU9)</f>
        <v>14</v>
      </c>
      <c r="AW9" s="87">
        <v>21</v>
      </c>
      <c r="AX9" s="87">
        <v>21</v>
      </c>
      <c r="AY9" s="87">
        <v>0</v>
      </c>
      <c r="AZ9" s="87">
        <v>15</v>
      </c>
      <c r="BA9" s="87">
        <v>0</v>
      </c>
      <c r="BB9" s="87">
        <v>0</v>
      </c>
      <c r="BC9" s="87">
        <v>1</v>
      </c>
      <c r="BD9" s="87">
        <v>1</v>
      </c>
      <c r="BE9" s="87">
        <v>0</v>
      </c>
      <c r="BF9" s="87">
        <f t="shared" ref="BF9:BG18" si="8">SUM(AW9,AZ9,BC9)</f>
        <v>37</v>
      </c>
      <c r="BG9" s="87">
        <f t="shared" si="8"/>
        <v>22</v>
      </c>
      <c r="BH9" s="88">
        <f t="shared" ref="BH9:BH18" si="9">SUM(BF9:BG9)</f>
        <v>59</v>
      </c>
      <c r="BI9" s="85">
        <v>0</v>
      </c>
      <c r="BJ9" s="86">
        <v>0</v>
      </c>
      <c r="BK9" s="34">
        <v>0</v>
      </c>
      <c r="BL9" s="34">
        <v>1</v>
      </c>
      <c r="BM9" s="34">
        <v>0</v>
      </c>
      <c r="BN9" s="34">
        <v>0</v>
      </c>
      <c r="BO9" s="34">
        <v>0</v>
      </c>
      <c r="BP9" s="34">
        <v>0</v>
      </c>
      <c r="BQ9" s="34">
        <v>0</v>
      </c>
      <c r="BR9" s="34">
        <f t="shared" ref="BR9:BS18" si="10">SUM(BI9,BL9,BO9)</f>
        <v>1</v>
      </c>
      <c r="BS9" s="34">
        <f t="shared" si="10"/>
        <v>0</v>
      </c>
      <c r="BT9" s="44">
        <f t="shared" ref="BT9:BT18" si="11">SUM(BR9:BS9)</f>
        <v>1</v>
      </c>
      <c r="BU9" s="85">
        <v>0</v>
      </c>
      <c r="BV9" s="86">
        <v>0</v>
      </c>
      <c r="BW9" s="12">
        <v>0</v>
      </c>
      <c r="BX9" s="85">
        <v>0</v>
      </c>
      <c r="BY9" s="86">
        <v>0</v>
      </c>
      <c r="BZ9" s="12">
        <v>0</v>
      </c>
      <c r="CA9" s="12">
        <v>0</v>
      </c>
      <c r="CB9" s="12">
        <v>0</v>
      </c>
      <c r="CC9" s="12">
        <v>0</v>
      </c>
      <c r="CD9" s="12">
        <f t="shared" ref="CD9:CE18" si="12">SUM(BU9,BX9,CA9)</f>
        <v>0</v>
      </c>
      <c r="CE9" s="12">
        <f t="shared" si="12"/>
        <v>0</v>
      </c>
      <c r="CF9" s="12">
        <f t="shared" ref="CF9:CF18" si="13">SUM(CD9:CE9)</f>
        <v>0</v>
      </c>
      <c r="CG9" s="34">
        <v>152</v>
      </c>
      <c r="CH9" s="34">
        <v>184</v>
      </c>
      <c r="CI9" s="91"/>
      <c r="CJ9" s="99"/>
      <c r="CK9" s="34">
        <v>7</v>
      </c>
      <c r="CL9" s="34">
        <v>10</v>
      </c>
      <c r="CM9" s="91"/>
      <c r="CN9" s="34">
        <v>15</v>
      </c>
      <c r="CO9" s="34">
        <v>12</v>
      </c>
      <c r="CP9" s="91"/>
      <c r="CQ9" s="34">
        <v>2</v>
      </c>
      <c r="CR9" s="34">
        <v>1</v>
      </c>
      <c r="CS9" s="91"/>
      <c r="CT9" s="34">
        <v>24</v>
      </c>
      <c r="CU9" s="34">
        <v>9</v>
      </c>
      <c r="CV9" s="91"/>
    </row>
    <row r="10" spans="1:100" s="9" customFormat="1" ht="15" customHeight="1">
      <c r="B10" s="157" t="s">
        <v>25</v>
      </c>
      <c r="C10" s="157"/>
      <c r="D10" s="157"/>
      <c r="E10" s="142">
        <v>2</v>
      </c>
      <c r="F10" s="98">
        <v>418</v>
      </c>
      <c r="G10" s="98">
        <f t="shared" ref="G10" si="14">SUM(H10:H11)</f>
        <v>1215</v>
      </c>
      <c r="H10" s="67">
        <f t="shared" si="0"/>
        <v>811</v>
      </c>
      <c r="I10" s="11"/>
      <c r="J10" s="11"/>
      <c r="K10" s="11"/>
      <c r="L10" s="11"/>
      <c r="M10" s="11"/>
      <c r="N10" s="34">
        <v>182</v>
      </c>
      <c r="O10" s="34">
        <v>220</v>
      </c>
      <c r="P10" s="34">
        <v>0</v>
      </c>
      <c r="Q10" s="34">
        <v>0</v>
      </c>
      <c r="R10" s="34">
        <v>68</v>
      </c>
      <c r="S10" s="34">
        <v>78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174</v>
      </c>
      <c r="AE10" s="34">
        <v>235</v>
      </c>
      <c r="AF10" s="34">
        <v>0</v>
      </c>
      <c r="AG10" s="34">
        <v>0</v>
      </c>
      <c r="AH10" s="34">
        <v>115</v>
      </c>
      <c r="AI10" s="34">
        <v>155</v>
      </c>
      <c r="AJ10" s="34">
        <v>0</v>
      </c>
      <c r="AK10" s="34">
        <v>0</v>
      </c>
      <c r="AL10" s="34">
        <f t="shared" si="1"/>
        <v>356</v>
      </c>
      <c r="AM10" s="34">
        <f t="shared" si="1"/>
        <v>455</v>
      </c>
      <c r="AN10" s="34">
        <f t="shared" si="2"/>
        <v>0</v>
      </c>
      <c r="AO10" s="34">
        <f t="shared" si="2"/>
        <v>0</v>
      </c>
      <c r="AP10" s="44">
        <f t="shared" si="3"/>
        <v>0</v>
      </c>
      <c r="AQ10" s="34">
        <f t="shared" si="4"/>
        <v>183</v>
      </c>
      <c r="AR10" s="34">
        <f t="shared" si="4"/>
        <v>233</v>
      </c>
      <c r="AS10" s="44">
        <f t="shared" si="5"/>
        <v>416</v>
      </c>
      <c r="AT10" s="34">
        <f t="shared" si="6"/>
        <v>0</v>
      </c>
      <c r="AU10" s="34">
        <f t="shared" si="6"/>
        <v>0</v>
      </c>
      <c r="AV10" s="44">
        <f t="shared" si="7"/>
        <v>0</v>
      </c>
      <c r="AW10" s="34">
        <v>0</v>
      </c>
      <c r="AX10" s="34">
        <v>0</v>
      </c>
      <c r="AY10" s="34">
        <v>0</v>
      </c>
      <c r="AZ10" s="34">
        <v>0</v>
      </c>
      <c r="BA10" s="34">
        <v>0</v>
      </c>
      <c r="BB10" s="34">
        <v>0</v>
      </c>
      <c r="BC10" s="34">
        <v>0</v>
      </c>
      <c r="BD10" s="34">
        <v>0</v>
      </c>
      <c r="BE10" s="34">
        <v>0</v>
      </c>
      <c r="BF10" s="34">
        <f t="shared" si="8"/>
        <v>0</v>
      </c>
      <c r="BG10" s="34">
        <f t="shared" si="8"/>
        <v>0</v>
      </c>
      <c r="BH10" s="44">
        <f t="shared" si="9"/>
        <v>0</v>
      </c>
      <c r="BI10" s="34">
        <v>2</v>
      </c>
      <c r="BJ10" s="34">
        <v>0</v>
      </c>
      <c r="BK10" s="34">
        <v>0</v>
      </c>
      <c r="BL10" s="34">
        <v>0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f t="shared" si="10"/>
        <v>2</v>
      </c>
      <c r="BS10" s="34">
        <f t="shared" si="10"/>
        <v>0</v>
      </c>
      <c r="BT10" s="44">
        <f t="shared" si="11"/>
        <v>2</v>
      </c>
      <c r="BU10" s="12">
        <v>0</v>
      </c>
      <c r="BV10" s="12">
        <v>1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0</v>
      </c>
      <c r="CC10" s="12">
        <v>0</v>
      </c>
      <c r="CD10" s="12">
        <f t="shared" si="12"/>
        <v>0</v>
      </c>
      <c r="CE10" s="12">
        <f t="shared" si="12"/>
        <v>1</v>
      </c>
      <c r="CF10" s="12">
        <f t="shared" si="13"/>
        <v>1</v>
      </c>
      <c r="CG10" s="37">
        <v>174</v>
      </c>
      <c r="CH10" s="34">
        <v>235</v>
      </c>
      <c r="CI10" s="90">
        <f t="shared" ref="CI10" si="15">SUM(CG10:CH11)</f>
        <v>409</v>
      </c>
      <c r="CJ10" s="98">
        <f t="shared" ref="CJ10" si="16">F10-CI10</f>
        <v>9</v>
      </c>
      <c r="CK10" s="37">
        <v>9</v>
      </c>
      <c r="CL10" s="34">
        <v>3</v>
      </c>
      <c r="CM10" s="90">
        <f t="shared" ref="CM10" si="17">SUM(CK10:CL11)</f>
        <v>18</v>
      </c>
      <c r="CN10" s="37">
        <v>15</v>
      </c>
      <c r="CO10" s="34">
        <v>7</v>
      </c>
      <c r="CP10" s="90">
        <f t="shared" ref="CP10" si="18">SUM(CN10:CO11)</f>
        <v>38</v>
      </c>
      <c r="CQ10" s="37">
        <v>1</v>
      </c>
      <c r="CR10" s="34">
        <v>2</v>
      </c>
      <c r="CS10" s="90">
        <f t="shared" ref="CS10" si="19">SUM(CQ10:CR11)</f>
        <v>6</v>
      </c>
      <c r="CT10" s="37">
        <v>14</v>
      </c>
      <c r="CU10" s="34">
        <v>11</v>
      </c>
      <c r="CV10" s="90">
        <f t="shared" ref="CV10" si="20">SUM(CT10:CU11)</f>
        <v>34</v>
      </c>
    </row>
    <row r="11" spans="1:100" s="9" customFormat="1" ht="15" customHeight="1">
      <c r="B11" s="157" t="s">
        <v>26</v>
      </c>
      <c r="C11" s="157"/>
      <c r="D11" s="157"/>
      <c r="E11" s="143"/>
      <c r="F11" s="99"/>
      <c r="G11" s="99"/>
      <c r="H11" s="67">
        <f t="shared" si="0"/>
        <v>404</v>
      </c>
      <c r="I11" s="11"/>
      <c r="J11" s="11"/>
      <c r="K11" s="11"/>
      <c r="L11" s="11"/>
      <c r="M11" s="11"/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184</v>
      </c>
      <c r="W11" s="34">
        <v>220</v>
      </c>
      <c r="X11" s="34">
        <v>0</v>
      </c>
      <c r="Y11" s="34">
        <v>0</v>
      </c>
      <c r="Z11" s="34">
        <v>95</v>
      </c>
      <c r="AA11" s="34">
        <v>126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f t="shared" si="1"/>
        <v>184</v>
      </c>
      <c r="AM11" s="34">
        <f t="shared" si="1"/>
        <v>220</v>
      </c>
      <c r="AN11" s="34">
        <f t="shared" si="2"/>
        <v>0</v>
      </c>
      <c r="AO11" s="34">
        <f t="shared" si="2"/>
        <v>0</v>
      </c>
      <c r="AP11" s="44">
        <f t="shared" si="3"/>
        <v>0</v>
      </c>
      <c r="AQ11" s="34">
        <v>130</v>
      </c>
      <c r="AR11" s="34">
        <f t="shared" si="4"/>
        <v>126</v>
      </c>
      <c r="AS11" s="44">
        <f t="shared" si="5"/>
        <v>256</v>
      </c>
      <c r="AT11" s="34">
        <v>0</v>
      </c>
      <c r="AU11" s="34">
        <f t="shared" si="6"/>
        <v>0</v>
      </c>
      <c r="AV11" s="44">
        <f t="shared" si="7"/>
        <v>0</v>
      </c>
      <c r="AW11" s="34">
        <v>0</v>
      </c>
      <c r="AX11" s="34">
        <v>0</v>
      </c>
      <c r="AY11" s="34">
        <v>0</v>
      </c>
      <c r="AZ11" s="34">
        <v>1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f t="shared" si="8"/>
        <v>1</v>
      </c>
      <c r="BG11" s="34">
        <f t="shared" si="8"/>
        <v>0</v>
      </c>
      <c r="BH11" s="44">
        <f t="shared" si="9"/>
        <v>1</v>
      </c>
      <c r="BI11" s="34">
        <v>0</v>
      </c>
      <c r="BJ11" s="34">
        <v>0</v>
      </c>
      <c r="BK11" s="34">
        <v>0</v>
      </c>
      <c r="BL11" s="34">
        <v>0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f t="shared" si="10"/>
        <v>0</v>
      </c>
      <c r="BS11" s="34">
        <f t="shared" si="10"/>
        <v>0</v>
      </c>
      <c r="BT11" s="44">
        <f t="shared" si="11"/>
        <v>0</v>
      </c>
      <c r="BU11" s="12">
        <v>0</v>
      </c>
      <c r="BV11" s="12">
        <v>0</v>
      </c>
      <c r="BW11" s="12">
        <v>0</v>
      </c>
      <c r="BX11" s="12">
        <v>3</v>
      </c>
      <c r="BY11" s="12">
        <v>5</v>
      </c>
      <c r="BZ11" s="12">
        <v>0</v>
      </c>
      <c r="CA11" s="12">
        <v>0</v>
      </c>
      <c r="CB11" s="12">
        <v>0</v>
      </c>
      <c r="CC11" s="12">
        <v>0</v>
      </c>
      <c r="CD11" s="12">
        <f t="shared" si="12"/>
        <v>3</v>
      </c>
      <c r="CE11" s="12">
        <f t="shared" si="12"/>
        <v>5</v>
      </c>
      <c r="CF11" s="12">
        <f t="shared" si="13"/>
        <v>8</v>
      </c>
      <c r="CG11" s="37">
        <v>0</v>
      </c>
      <c r="CH11" s="34">
        <v>0</v>
      </c>
      <c r="CI11" s="91"/>
      <c r="CJ11" s="99"/>
      <c r="CK11" s="37">
        <v>5</v>
      </c>
      <c r="CL11" s="34">
        <v>1</v>
      </c>
      <c r="CM11" s="91"/>
      <c r="CN11" s="37">
        <v>14</v>
      </c>
      <c r="CO11" s="34">
        <v>2</v>
      </c>
      <c r="CP11" s="91"/>
      <c r="CQ11" s="37">
        <v>1</v>
      </c>
      <c r="CR11" s="34">
        <v>2</v>
      </c>
      <c r="CS11" s="91"/>
      <c r="CT11" s="37">
        <v>6</v>
      </c>
      <c r="CU11" s="34">
        <v>3</v>
      </c>
      <c r="CV11" s="91"/>
    </row>
    <row r="12" spans="1:100" s="9" customFormat="1" ht="15" customHeight="1">
      <c r="B12" s="180" t="s">
        <v>27</v>
      </c>
      <c r="C12" s="180"/>
      <c r="D12" s="180"/>
      <c r="E12" s="142">
        <v>3</v>
      </c>
      <c r="F12" s="98">
        <v>482</v>
      </c>
      <c r="G12" s="98">
        <f t="shared" ref="G12" si="21">SUM(H12:H13)</f>
        <v>1297</v>
      </c>
      <c r="H12" s="67">
        <f t="shared" si="0"/>
        <v>920</v>
      </c>
      <c r="I12" s="11"/>
      <c r="J12" s="11"/>
      <c r="K12" s="11"/>
      <c r="L12" s="11"/>
      <c r="M12" s="11"/>
      <c r="N12" s="34">
        <v>214</v>
      </c>
      <c r="O12" s="34">
        <v>257</v>
      </c>
      <c r="P12" s="34">
        <v>13</v>
      </c>
      <c r="Q12" s="34">
        <v>12</v>
      </c>
      <c r="R12" s="34">
        <v>20</v>
      </c>
      <c r="S12" s="34">
        <v>20</v>
      </c>
      <c r="T12" s="34">
        <v>4</v>
      </c>
      <c r="U12" s="34">
        <v>4</v>
      </c>
      <c r="V12" s="34">
        <v>224</v>
      </c>
      <c r="W12" s="34">
        <v>225</v>
      </c>
      <c r="X12" s="34">
        <v>20</v>
      </c>
      <c r="Y12" s="34">
        <v>14</v>
      </c>
      <c r="Z12" s="34">
        <v>28</v>
      </c>
      <c r="AA12" s="34">
        <v>30</v>
      </c>
      <c r="AB12" s="34">
        <v>2</v>
      </c>
      <c r="AC12" s="34">
        <v>6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f t="shared" si="1"/>
        <v>438</v>
      </c>
      <c r="AM12" s="34">
        <f t="shared" si="1"/>
        <v>482</v>
      </c>
      <c r="AN12" s="34">
        <f t="shared" si="2"/>
        <v>33</v>
      </c>
      <c r="AO12" s="34">
        <f t="shared" si="2"/>
        <v>26</v>
      </c>
      <c r="AP12" s="44">
        <f t="shared" si="3"/>
        <v>59</v>
      </c>
      <c r="AQ12" s="34">
        <f t="shared" si="4"/>
        <v>48</v>
      </c>
      <c r="AR12" s="34">
        <f t="shared" si="4"/>
        <v>50</v>
      </c>
      <c r="AS12" s="44">
        <f t="shared" si="5"/>
        <v>98</v>
      </c>
      <c r="AT12" s="34">
        <f t="shared" si="6"/>
        <v>6</v>
      </c>
      <c r="AU12" s="34">
        <f t="shared" si="6"/>
        <v>10</v>
      </c>
      <c r="AV12" s="44">
        <f t="shared" si="7"/>
        <v>16</v>
      </c>
      <c r="AW12" s="34">
        <v>3</v>
      </c>
      <c r="AX12" s="34">
        <v>3</v>
      </c>
      <c r="AY12" s="34">
        <v>0</v>
      </c>
      <c r="AZ12" s="34">
        <v>5</v>
      </c>
      <c r="BA12" s="34">
        <v>1</v>
      </c>
      <c r="BB12" s="34">
        <v>0</v>
      </c>
      <c r="BC12" s="34">
        <v>0</v>
      </c>
      <c r="BD12" s="34">
        <v>0</v>
      </c>
      <c r="BE12" s="34">
        <v>0</v>
      </c>
      <c r="BF12" s="34">
        <f t="shared" si="8"/>
        <v>8</v>
      </c>
      <c r="BG12" s="34">
        <f t="shared" si="8"/>
        <v>4</v>
      </c>
      <c r="BH12" s="44">
        <f t="shared" si="9"/>
        <v>12</v>
      </c>
      <c r="BI12" s="85">
        <v>0</v>
      </c>
      <c r="BJ12" s="86">
        <v>0</v>
      </c>
      <c r="BK12" s="34">
        <v>0</v>
      </c>
      <c r="BL12" s="85">
        <v>0</v>
      </c>
      <c r="BM12" s="86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f t="shared" si="10"/>
        <v>0</v>
      </c>
      <c r="BS12" s="34">
        <f t="shared" si="10"/>
        <v>0</v>
      </c>
      <c r="BT12" s="44">
        <f t="shared" si="11"/>
        <v>0</v>
      </c>
      <c r="BU12" s="12">
        <v>0</v>
      </c>
      <c r="BV12" s="12">
        <v>0</v>
      </c>
      <c r="BW12" s="12">
        <v>0</v>
      </c>
      <c r="BX12" s="12">
        <v>2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f t="shared" si="12"/>
        <v>2</v>
      </c>
      <c r="CE12" s="12">
        <f t="shared" si="12"/>
        <v>0</v>
      </c>
      <c r="CF12" s="12">
        <f t="shared" si="13"/>
        <v>2</v>
      </c>
      <c r="CG12" s="34">
        <v>0</v>
      </c>
      <c r="CH12" s="34">
        <v>0</v>
      </c>
      <c r="CI12" s="90">
        <f t="shared" ref="CI12" si="22">SUM(CG12:CH13)</f>
        <v>249</v>
      </c>
      <c r="CJ12" s="101">
        <f t="shared" ref="CJ12" si="23">F12-CI12</f>
        <v>233</v>
      </c>
      <c r="CK12" s="34">
        <v>0</v>
      </c>
      <c r="CL12" s="34">
        <v>0</v>
      </c>
      <c r="CM12" s="90">
        <f t="shared" ref="CM12" si="24">SUM(CK12:CL13)</f>
        <v>1</v>
      </c>
      <c r="CN12" s="34">
        <v>16</v>
      </c>
      <c r="CO12" s="34">
        <v>8</v>
      </c>
      <c r="CP12" s="90">
        <f t="shared" ref="CP12" si="25">SUM(CN12:CO13)</f>
        <v>42</v>
      </c>
      <c r="CQ12" s="34">
        <v>2</v>
      </c>
      <c r="CR12" s="34">
        <v>0</v>
      </c>
      <c r="CS12" s="90">
        <f t="shared" ref="CS12" si="26">SUM(CQ12:CR13)</f>
        <v>3</v>
      </c>
      <c r="CT12" s="34">
        <v>7</v>
      </c>
      <c r="CU12" s="34">
        <v>7</v>
      </c>
      <c r="CV12" s="90">
        <f t="shared" ref="CV12" si="27">SUM(CT12:CU13)</f>
        <v>22</v>
      </c>
    </row>
    <row r="13" spans="1:100" s="9" customFormat="1" ht="15" customHeight="1">
      <c r="B13" s="180" t="s">
        <v>28</v>
      </c>
      <c r="C13" s="180"/>
      <c r="D13" s="180"/>
      <c r="E13" s="143"/>
      <c r="F13" s="99"/>
      <c r="G13" s="99"/>
      <c r="H13" s="67">
        <f t="shared" si="0"/>
        <v>377</v>
      </c>
      <c r="I13" s="11"/>
      <c r="J13" s="11"/>
      <c r="K13" s="11"/>
      <c r="L13" s="11"/>
      <c r="M13" s="11"/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172</v>
      </c>
      <c r="W13" s="34">
        <v>205</v>
      </c>
      <c r="X13" s="34">
        <v>18</v>
      </c>
      <c r="Y13" s="34">
        <v>15</v>
      </c>
      <c r="Z13" s="34">
        <v>35</v>
      </c>
      <c r="AA13" s="34">
        <v>20</v>
      </c>
      <c r="AB13" s="34">
        <v>4</v>
      </c>
      <c r="AC13" s="34">
        <v>4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f t="shared" si="1"/>
        <v>172</v>
      </c>
      <c r="AM13" s="34">
        <f t="shared" si="1"/>
        <v>205</v>
      </c>
      <c r="AN13" s="34">
        <f t="shared" si="2"/>
        <v>18</v>
      </c>
      <c r="AO13" s="34">
        <f t="shared" si="2"/>
        <v>15</v>
      </c>
      <c r="AP13" s="44">
        <f t="shared" si="3"/>
        <v>33</v>
      </c>
      <c r="AQ13" s="34">
        <f t="shared" si="4"/>
        <v>35</v>
      </c>
      <c r="AR13" s="34">
        <f t="shared" si="4"/>
        <v>20</v>
      </c>
      <c r="AS13" s="44">
        <f t="shared" si="5"/>
        <v>55</v>
      </c>
      <c r="AT13" s="34">
        <f t="shared" si="6"/>
        <v>4</v>
      </c>
      <c r="AU13" s="34">
        <f t="shared" si="6"/>
        <v>4</v>
      </c>
      <c r="AV13" s="44">
        <f t="shared" si="7"/>
        <v>8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f t="shared" si="8"/>
        <v>0</v>
      </c>
      <c r="BG13" s="34">
        <f t="shared" si="8"/>
        <v>0</v>
      </c>
      <c r="BH13" s="44">
        <f t="shared" si="9"/>
        <v>0</v>
      </c>
      <c r="BI13" s="85">
        <v>0</v>
      </c>
      <c r="BJ13" s="86">
        <v>0</v>
      </c>
      <c r="BK13" s="34">
        <v>0</v>
      </c>
      <c r="BL13" s="85">
        <v>0</v>
      </c>
      <c r="BM13" s="86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f t="shared" si="10"/>
        <v>0</v>
      </c>
      <c r="BS13" s="34">
        <f t="shared" si="10"/>
        <v>0</v>
      </c>
      <c r="BT13" s="44">
        <f t="shared" si="11"/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0</v>
      </c>
      <c r="CC13" s="12">
        <v>0</v>
      </c>
      <c r="CD13" s="12">
        <f t="shared" si="12"/>
        <v>0</v>
      </c>
      <c r="CE13" s="12">
        <f t="shared" si="12"/>
        <v>0</v>
      </c>
      <c r="CF13" s="12">
        <f t="shared" si="13"/>
        <v>0</v>
      </c>
      <c r="CG13" s="34">
        <v>157</v>
      </c>
      <c r="CH13" s="34">
        <v>92</v>
      </c>
      <c r="CI13" s="91"/>
      <c r="CJ13" s="102"/>
      <c r="CK13" s="34">
        <v>0</v>
      </c>
      <c r="CL13" s="34">
        <v>1</v>
      </c>
      <c r="CM13" s="91"/>
      <c r="CN13" s="34">
        <v>11</v>
      </c>
      <c r="CO13" s="34">
        <v>7</v>
      </c>
      <c r="CP13" s="91"/>
      <c r="CQ13" s="34">
        <v>1</v>
      </c>
      <c r="CR13" s="34">
        <v>0</v>
      </c>
      <c r="CS13" s="91"/>
      <c r="CT13" s="34">
        <v>6</v>
      </c>
      <c r="CU13" s="34">
        <v>2</v>
      </c>
      <c r="CV13" s="91"/>
    </row>
    <row r="14" spans="1:100" s="9" customFormat="1" ht="15" customHeight="1">
      <c r="B14" s="180" t="s">
        <v>29</v>
      </c>
      <c r="C14" s="180"/>
      <c r="D14" s="180"/>
      <c r="E14" s="142">
        <v>4</v>
      </c>
      <c r="F14" s="98">
        <v>702</v>
      </c>
      <c r="G14" s="98">
        <f>SUM(H14:H15)</f>
        <v>1797</v>
      </c>
      <c r="H14" s="67">
        <f t="shared" si="0"/>
        <v>950</v>
      </c>
      <c r="I14" s="11"/>
      <c r="J14" s="11"/>
      <c r="K14" s="11"/>
      <c r="L14" s="11"/>
      <c r="M14" s="11"/>
      <c r="N14" s="75">
        <v>139</v>
      </c>
      <c r="O14" s="75">
        <v>200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1</v>
      </c>
      <c r="V14" s="75">
        <v>121</v>
      </c>
      <c r="W14" s="75">
        <v>181</v>
      </c>
      <c r="X14" s="34">
        <v>1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75">
        <v>124</v>
      </c>
      <c r="AE14" s="75">
        <v>185</v>
      </c>
      <c r="AF14" s="34">
        <v>1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f t="shared" si="1"/>
        <v>384</v>
      </c>
      <c r="AM14" s="34">
        <f t="shared" si="1"/>
        <v>566</v>
      </c>
      <c r="AN14" s="34">
        <f t="shared" si="2"/>
        <v>2</v>
      </c>
      <c r="AO14" s="34">
        <f t="shared" si="2"/>
        <v>0</v>
      </c>
      <c r="AP14" s="44">
        <f t="shared" si="3"/>
        <v>2</v>
      </c>
      <c r="AQ14" s="34">
        <f t="shared" si="4"/>
        <v>0</v>
      </c>
      <c r="AR14" s="34">
        <f t="shared" si="4"/>
        <v>0</v>
      </c>
      <c r="AS14" s="44">
        <f t="shared" si="5"/>
        <v>0</v>
      </c>
      <c r="AT14" s="34">
        <f t="shared" si="6"/>
        <v>0</v>
      </c>
      <c r="AU14" s="34">
        <f t="shared" si="6"/>
        <v>1</v>
      </c>
      <c r="AV14" s="44">
        <f t="shared" si="7"/>
        <v>1</v>
      </c>
      <c r="AW14" s="34">
        <v>1</v>
      </c>
      <c r="AX14" s="34">
        <v>1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f t="shared" si="8"/>
        <v>1</v>
      </c>
      <c r="BG14" s="34">
        <f t="shared" si="8"/>
        <v>1</v>
      </c>
      <c r="BH14" s="88">
        <f t="shared" si="9"/>
        <v>2</v>
      </c>
      <c r="BI14" s="85">
        <v>0</v>
      </c>
      <c r="BJ14" s="86">
        <v>0</v>
      </c>
      <c r="BK14" s="34">
        <v>0</v>
      </c>
      <c r="BL14" s="85">
        <v>0</v>
      </c>
      <c r="BM14" s="86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f t="shared" si="10"/>
        <v>0</v>
      </c>
      <c r="BS14" s="34">
        <f t="shared" si="10"/>
        <v>0</v>
      </c>
      <c r="BT14" s="44">
        <f t="shared" si="11"/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f t="shared" si="12"/>
        <v>0</v>
      </c>
      <c r="CE14" s="12">
        <f t="shared" si="12"/>
        <v>0</v>
      </c>
      <c r="CF14" s="12">
        <f t="shared" si="13"/>
        <v>0</v>
      </c>
      <c r="CG14" s="34">
        <v>104</v>
      </c>
      <c r="CH14" s="34">
        <v>173</v>
      </c>
      <c r="CI14" s="90">
        <f t="shared" ref="CI14" si="28">SUM(CG14:CH15)</f>
        <v>481</v>
      </c>
      <c r="CJ14" s="98">
        <f t="shared" ref="CJ14" si="29">F14-CI14</f>
        <v>221</v>
      </c>
      <c r="CK14" s="34">
        <v>1</v>
      </c>
      <c r="CL14" s="34">
        <v>1</v>
      </c>
      <c r="CM14" s="90">
        <f t="shared" ref="CM14" si="30">SUM(CK14:CL15)</f>
        <v>2</v>
      </c>
      <c r="CN14" s="34">
        <v>11</v>
      </c>
      <c r="CO14" s="34">
        <v>13</v>
      </c>
      <c r="CP14" s="90">
        <f t="shared" ref="CP14" si="31">SUM(CN14:CO15)</f>
        <v>50</v>
      </c>
      <c r="CQ14" s="34">
        <v>2</v>
      </c>
      <c r="CR14" s="34">
        <v>0</v>
      </c>
      <c r="CS14" s="90">
        <f t="shared" ref="CS14" si="32">SUM(CQ14:CR15)</f>
        <v>3</v>
      </c>
      <c r="CT14" s="34">
        <v>13</v>
      </c>
      <c r="CU14" s="34">
        <v>21</v>
      </c>
      <c r="CV14" s="90">
        <f t="shared" ref="CV14" si="33">SUM(CT14:CU15)</f>
        <v>48</v>
      </c>
    </row>
    <row r="15" spans="1:100" s="9" customFormat="1" ht="15" customHeight="1">
      <c r="B15" s="180" t="s">
        <v>30</v>
      </c>
      <c r="C15" s="180"/>
      <c r="D15" s="180"/>
      <c r="E15" s="143"/>
      <c r="F15" s="99"/>
      <c r="G15" s="99"/>
      <c r="H15" s="67">
        <f t="shared" si="0"/>
        <v>847</v>
      </c>
      <c r="I15" s="11"/>
      <c r="J15" s="11"/>
      <c r="K15" s="11"/>
      <c r="L15" s="11"/>
      <c r="M15" s="11"/>
      <c r="N15" s="76">
        <v>160</v>
      </c>
      <c r="O15" s="76">
        <v>196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76">
        <v>104</v>
      </c>
      <c r="W15" s="76">
        <v>164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75">
        <v>109</v>
      </c>
      <c r="AE15" s="75">
        <v>114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f t="shared" si="1"/>
        <v>373</v>
      </c>
      <c r="AM15" s="34">
        <f t="shared" si="1"/>
        <v>474</v>
      </c>
      <c r="AN15" s="34">
        <f t="shared" si="2"/>
        <v>0</v>
      </c>
      <c r="AO15" s="34">
        <f t="shared" si="2"/>
        <v>0</v>
      </c>
      <c r="AP15" s="44">
        <f t="shared" si="3"/>
        <v>0</v>
      </c>
      <c r="AQ15" s="34">
        <f t="shared" si="4"/>
        <v>0</v>
      </c>
      <c r="AR15" s="34">
        <f t="shared" si="4"/>
        <v>0</v>
      </c>
      <c r="AS15" s="44">
        <f t="shared" si="5"/>
        <v>0</v>
      </c>
      <c r="AT15" s="34">
        <f t="shared" si="6"/>
        <v>0</v>
      </c>
      <c r="AU15" s="34">
        <f t="shared" si="6"/>
        <v>0</v>
      </c>
      <c r="AV15" s="44">
        <f t="shared" si="7"/>
        <v>0</v>
      </c>
      <c r="AW15" s="87">
        <v>33</v>
      </c>
      <c r="AX15" s="87">
        <v>20</v>
      </c>
      <c r="AY15" s="87">
        <v>0</v>
      </c>
      <c r="AZ15" s="87">
        <v>11</v>
      </c>
      <c r="BA15" s="87">
        <v>8</v>
      </c>
      <c r="BB15" s="87">
        <v>0</v>
      </c>
      <c r="BC15" s="87">
        <v>10</v>
      </c>
      <c r="BD15" s="87">
        <v>2</v>
      </c>
      <c r="BE15" s="87">
        <v>0</v>
      </c>
      <c r="BF15" s="87">
        <f t="shared" si="8"/>
        <v>54</v>
      </c>
      <c r="BG15" s="87">
        <f t="shared" si="8"/>
        <v>30</v>
      </c>
      <c r="BH15" s="88">
        <f t="shared" si="9"/>
        <v>84</v>
      </c>
      <c r="BI15" s="85">
        <v>0</v>
      </c>
      <c r="BJ15" s="86">
        <v>0</v>
      </c>
      <c r="BK15" s="34">
        <v>0</v>
      </c>
      <c r="BL15" s="85">
        <v>0</v>
      </c>
      <c r="BM15" s="86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f t="shared" si="10"/>
        <v>0</v>
      </c>
      <c r="BS15" s="34">
        <f t="shared" si="10"/>
        <v>0</v>
      </c>
      <c r="BT15" s="44">
        <f t="shared" si="11"/>
        <v>0</v>
      </c>
      <c r="BU15" s="12">
        <v>0</v>
      </c>
      <c r="BV15" s="12">
        <v>0</v>
      </c>
      <c r="BW15" s="12">
        <v>0</v>
      </c>
      <c r="BX15" s="12">
        <v>2</v>
      </c>
      <c r="BY15" s="12">
        <v>0</v>
      </c>
      <c r="BZ15" s="12">
        <v>0</v>
      </c>
      <c r="CA15" s="12">
        <v>2</v>
      </c>
      <c r="CB15" s="12">
        <v>0</v>
      </c>
      <c r="CC15" s="12">
        <v>0</v>
      </c>
      <c r="CD15" s="12">
        <f t="shared" si="12"/>
        <v>4</v>
      </c>
      <c r="CE15" s="12">
        <f t="shared" si="12"/>
        <v>0</v>
      </c>
      <c r="CF15" s="12">
        <f t="shared" si="13"/>
        <v>4</v>
      </c>
      <c r="CG15" s="34">
        <v>85</v>
      </c>
      <c r="CH15" s="34">
        <v>119</v>
      </c>
      <c r="CI15" s="91"/>
      <c r="CJ15" s="99"/>
      <c r="CK15" s="34">
        <v>0</v>
      </c>
      <c r="CL15" s="34">
        <v>0</v>
      </c>
      <c r="CM15" s="91"/>
      <c r="CN15" s="34">
        <v>17</v>
      </c>
      <c r="CO15" s="34">
        <v>9</v>
      </c>
      <c r="CP15" s="91"/>
      <c r="CQ15" s="34">
        <v>0</v>
      </c>
      <c r="CR15" s="34">
        <v>1</v>
      </c>
      <c r="CS15" s="91"/>
      <c r="CT15" s="34">
        <v>8</v>
      </c>
      <c r="CU15" s="34">
        <v>6</v>
      </c>
      <c r="CV15" s="91"/>
    </row>
    <row r="16" spans="1:100" s="9" customFormat="1" ht="15" customHeight="1">
      <c r="B16" s="157" t="s">
        <v>31</v>
      </c>
      <c r="C16" s="157"/>
      <c r="D16" s="157"/>
      <c r="E16" s="11">
        <v>5</v>
      </c>
      <c r="F16" s="67">
        <v>387</v>
      </c>
      <c r="G16" s="67">
        <f>SUM(H16)</f>
        <v>901</v>
      </c>
      <c r="H16" s="67">
        <f t="shared" si="0"/>
        <v>901</v>
      </c>
      <c r="I16" s="11"/>
      <c r="J16" s="11"/>
      <c r="K16" s="11"/>
      <c r="L16" s="11"/>
      <c r="M16" s="11"/>
      <c r="N16" s="34">
        <v>131</v>
      </c>
      <c r="O16" s="34">
        <v>148</v>
      </c>
      <c r="P16" s="34">
        <v>0</v>
      </c>
      <c r="Q16" s="34">
        <v>0</v>
      </c>
      <c r="R16" s="34">
        <v>15</v>
      </c>
      <c r="S16" s="34">
        <v>20</v>
      </c>
      <c r="T16" s="34">
        <v>1</v>
      </c>
      <c r="U16" s="34">
        <v>2</v>
      </c>
      <c r="V16" s="34">
        <v>137</v>
      </c>
      <c r="W16" s="34">
        <v>184</v>
      </c>
      <c r="X16" s="34">
        <v>2</v>
      </c>
      <c r="Y16" s="34">
        <v>1</v>
      </c>
      <c r="Z16" s="34">
        <v>0</v>
      </c>
      <c r="AA16" s="34">
        <v>0</v>
      </c>
      <c r="AB16" s="34">
        <v>2</v>
      </c>
      <c r="AC16" s="34">
        <v>1</v>
      </c>
      <c r="AD16" s="34">
        <v>134</v>
      </c>
      <c r="AE16" s="34">
        <v>167</v>
      </c>
      <c r="AF16" s="34">
        <v>0</v>
      </c>
      <c r="AG16" s="34">
        <v>0</v>
      </c>
      <c r="AH16" s="34">
        <v>0</v>
      </c>
      <c r="AI16" s="34">
        <v>0</v>
      </c>
      <c r="AJ16" s="34">
        <v>1</v>
      </c>
      <c r="AK16" s="34">
        <v>1</v>
      </c>
      <c r="AL16" s="34">
        <f t="shared" si="1"/>
        <v>402</v>
      </c>
      <c r="AM16" s="34">
        <f t="shared" si="1"/>
        <v>499</v>
      </c>
      <c r="AN16" s="34">
        <f t="shared" si="2"/>
        <v>2</v>
      </c>
      <c r="AO16" s="34">
        <f t="shared" si="2"/>
        <v>1</v>
      </c>
      <c r="AP16" s="44">
        <f t="shared" si="3"/>
        <v>3</v>
      </c>
      <c r="AQ16" s="34">
        <f t="shared" si="4"/>
        <v>15</v>
      </c>
      <c r="AR16" s="34">
        <f t="shared" si="4"/>
        <v>20</v>
      </c>
      <c r="AS16" s="44">
        <f t="shared" si="5"/>
        <v>35</v>
      </c>
      <c r="AT16" s="34">
        <f t="shared" si="6"/>
        <v>4</v>
      </c>
      <c r="AU16" s="34">
        <f t="shared" si="6"/>
        <v>4</v>
      </c>
      <c r="AV16" s="44">
        <f t="shared" si="7"/>
        <v>8</v>
      </c>
      <c r="AW16" s="34">
        <v>7</v>
      </c>
      <c r="AX16" s="34">
        <v>3</v>
      </c>
      <c r="AY16" s="34">
        <v>0</v>
      </c>
      <c r="AZ16" s="34">
        <v>2</v>
      </c>
      <c r="BA16" s="34">
        <v>2</v>
      </c>
      <c r="BB16" s="34">
        <v>0</v>
      </c>
      <c r="BC16" s="34">
        <v>1</v>
      </c>
      <c r="BD16" s="34">
        <v>1</v>
      </c>
      <c r="BE16" s="34">
        <v>0</v>
      </c>
      <c r="BF16" s="34">
        <f t="shared" si="8"/>
        <v>10</v>
      </c>
      <c r="BG16" s="34">
        <f t="shared" si="8"/>
        <v>6</v>
      </c>
      <c r="BH16" s="44">
        <f t="shared" si="9"/>
        <v>16</v>
      </c>
      <c r="BI16" s="85">
        <v>0</v>
      </c>
      <c r="BJ16" s="86">
        <v>0</v>
      </c>
      <c r="BK16" s="34">
        <v>0</v>
      </c>
      <c r="BL16" s="85">
        <v>0</v>
      </c>
      <c r="BM16" s="86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f t="shared" si="10"/>
        <v>0</v>
      </c>
      <c r="BS16" s="34">
        <f t="shared" si="10"/>
        <v>0</v>
      </c>
      <c r="BT16" s="44">
        <f t="shared" si="11"/>
        <v>0</v>
      </c>
      <c r="BU16" s="12">
        <v>0</v>
      </c>
      <c r="BV16" s="12">
        <v>0</v>
      </c>
      <c r="BW16" s="12">
        <v>0</v>
      </c>
      <c r="BX16" s="12">
        <v>1</v>
      </c>
      <c r="BY16" s="12">
        <v>1</v>
      </c>
      <c r="BZ16" s="12">
        <v>0</v>
      </c>
      <c r="CA16" s="12">
        <v>1</v>
      </c>
      <c r="CB16" s="12">
        <v>0</v>
      </c>
      <c r="CC16" s="12">
        <v>0</v>
      </c>
      <c r="CD16" s="12">
        <f t="shared" si="12"/>
        <v>2</v>
      </c>
      <c r="CE16" s="12">
        <f t="shared" si="12"/>
        <v>1</v>
      </c>
      <c r="CF16" s="12">
        <f t="shared" si="13"/>
        <v>3</v>
      </c>
      <c r="CG16" s="34">
        <v>117</v>
      </c>
      <c r="CH16" s="34">
        <v>134</v>
      </c>
      <c r="CI16" s="44">
        <f t="shared" ref="CI16" si="34">SUM(CG16:CH16)</f>
        <v>251</v>
      </c>
      <c r="CJ16" s="67">
        <f>F16-CI16</f>
        <v>136</v>
      </c>
      <c r="CK16" s="34">
        <v>39</v>
      </c>
      <c r="CL16" s="34">
        <v>21</v>
      </c>
      <c r="CM16" s="44">
        <f t="shared" ref="CM16" si="35">SUM(CK16:CL16)</f>
        <v>60</v>
      </c>
      <c r="CN16" s="34">
        <v>17</v>
      </c>
      <c r="CO16" s="34">
        <v>14</v>
      </c>
      <c r="CP16" s="44">
        <f t="shared" ref="CP16" si="36">SUM(CN16:CO16)</f>
        <v>31</v>
      </c>
      <c r="CQ16" s="34">
        <v>1</v>
      </c>
      <c r="CR16" s="34">
        <v>1</v>
      </c>
      <c r="CS16" s="44">
        <f t="shared" ref="CS16" si="37">SUM(CQ16:CR16)</f>
        <v>2</v>
      </c>
      <c r="CT16" s="34">
        <v>13</v>
      </c>
      <c r="CU16" s="34">
        <v>9</v>
      </c>
      <c r="CV16" s="44">
        <f t="shared" ref="CV16" si="38">SUM(CT16:CU16)</f>
        <v>22</v>
      </c>
    </row>
    <row r="17" spans="1:100" s="14" customFormat="1" ht="15" customHeight="1">
      <c r="B17" s="162" t="s">
        <v>32</v>
      </c>
      <c r="C17" s="162"/>
      <c r="D17" s="162"/>
      <c r="E17" s="152">
        <v>6</v>
      </c>
      <c r="F17" s="90">
        <v>346</v>
      </c>
      <c r="G17" s="90">
        <f>SUM(H17:H18)</f>
        <v>877</v>
      </c>
      <c r="H17" s="67">
        <f t="shared" si="0"/>
        <v>800</v>
      </c>
      <c r="I17" s="11"/>
      <c r="J17" s="12"/>
      <c r="K17" s="11"/>
      <c r="L17" s="12"/>
      <c r="M17" s="11"/>
      <c r="N17" s="34">
        <v>108</v>
      </c>
      <c r="O17" s="34">
        <v>120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162</v>
      </c>
      <c r="W17" s="34">
        <v>157</v>
      </c>
      <c r="X17" s="34">
        <v>2</v>
      </c>
      <c r="Y17" s="34">
        <v>1</v>
      </c>
      <c r="Z17" s="34">
        <v>8</v>
      </c>
      <c r="AA17" s="34">
        <v>8</v>
      </c>
      <c r="AB17" s="34">
        <v>7</v>
      </c>
      <c r="AC17" s="34">
        <v>10</v>
      </c>
      <c r="AD17" s="34">
        <v>117</v>
      </c>
      <c r="AE17" s="34">
        <v>136</v>
      </c>
      <c r="AF17" s="34">
        <v>0</v>
      </c>
      <c r="AG17" s="34">
        <v>0</v>
      </c>
      <c r="AH17" s="34">
        <v>12</v>
      </c>
      <c r="AI17" s="34">
        <v>11</v>
      </c>
      <c r="AJ17" s="34">
        <v>5</v>
      </c>
      <c r="AK17" s="34">
        <v>6</v>
      </c>
      <c r="AL17" s="34">
        <f t="shared" si="1"/>
        <v>387</v>
      </c>
      <c r="AM17" s="34">
        <f t="shared" si="1"/>
        <v>413</v>
      </c>
      <c r="AN17" s="34">
        <f t="shared" si="2"/>
        <v>2</v>
      </c>
      <c r="AO17" s="34">
        <f t="shared" si="2"/>
        <v>1</v>
      </c>
      <c r="AP17" s="44">
        <f t="shared" si="3"/>
        <v>3</v>
      </c>
      <c r="AQ17" s="34">
        <f t="shared" si="4"/>
        <v>20</v>
      </c>
      <c r="AR17" s="34">
        <f t="shared" si="4"/>
        <v>19</v>
      </c>
      <c r="AS17" s="44">
        <f t="shared" si="5"/>
        <v>39</v>
      </c>
      <c r="AT17" s="34">
        <f t="shared" si="6"/>
        <v>12</v>
      </c>
      <c r="AU17" s="34">
        <f t="shared" si="6"/>
        <v>16</v>
      </c>
      <c r="AV17" s="44">
        <f t="shared" si="7"/>
        <v>28</v>
      </c>
      <c r="AW17" s="34">
        <v>2</v>
      </c>
      <c r="AX17" s="34">
        <v>0</v>
      </c>
      <c r="AY17" s="34">
        <v>0</v>
      </c>
      <c r="AZ17" s="34">
        <v>6</v>
      </c>
      <c r="BA17" s="34">
        <v>1</v>
      </c>
      <c r="BB17" s="34">
        <v>0</v>
      </c>
      <c r="BC17" s="34">
        <v>3</v>
      </c>
      <c r="BD17" s="34">
        <v>2</v>
      </c>
      <c r="BE17" s="34">
        <v>0</v>
      </c>
      <c r="BF17" s="34">
        <f t="shared" si="8"/>
        <v>11</v>
      </c>
      <c r="BG17" s="34">
        <f t="shared" si="8"/>
        <v>3</v>
      </c>
      <c r="BH17" s="44">
        <f t="shared" si="9"/>
        <v>14</v>
      </c>
      <c r="BI17" s="85">
        <v>0</v>
      </c>
      <c r="BJ17" s="86">
        <v>0</v>
      </c>
      <c r="BK17" s="34">
        <v>0</v>
      </c>
      <c r="BL17" s="85">
        <v>0</v>
      </c>
      <c r="BM17" s="86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f t="shared" si="10"/>
        <v>0</v>
      </c>
      <c r="BS17" s="34">
        <f t="shared" si="10"/>
        <v>0</v>
      </c>
      <c r="BT17" s="44">
        <f t="shared" si="11"/>
        <v>0</v>
      </c>
      <c r="BU17" s="12">
        <v>0</v>
      </c>
      <c r="BV17" s="12">
        <v>0</v>
      </c>
      <c r="BW17" s="12">
        <v>0</v>
      </c>
      <c r="BX17" s="12">
        <v>2</v>
      </c>
      <c r="BY17" s="12">
        <v>1</v>
      </c>
      <c r="BZ17" s="12">
        <v>1</v>
      </c>
      <c r="CA17" s="85">
        <v>0</v>
      </c>
      <c r="CB17" s="86">
        <v>0</v>
      </c>
      <c r="CC17" s="12">
        <v>0</v>
      </c>
      <c r="CD17" s="12">
        <f t="shared" si="12"/>
        <v>2</v>
      </c>
      <c r="CE17" s="12">
        <f t="shared" si="12"/>
        <v>1</v>
      </c>
      <c r="CF17" s="12">
        <f t="shared" si="13"/>
        <v>3</v>
      </c>
      <c r="CG17" s="34">
        <v>103</v>
      </c>
      <c r="CH17" s="34">
        <v>142</v>
      </c>
      <c r="CI17" s="90">
        <f>SUM(CG17:CH18)</f>
        <v>245</v>
      </c>
      <c r="CJ17" s="98">
        <f>F17-CI17</f>
        <v>101</v>
      </c>
      <c r="CK17" s="34">
        <v>28</v>
      </c>
      <c r="CL17" s="34">
        <v>7</v>
      </c>
      <c r="CM17" s="90">
        <f>SUM(CK17:CL18)</f>
        <v>36</v>
      </c>
      <c r="CN17" s="34">
        <v>14</v>
      </c>
      <c r="CO17" s="34">
        <v>10</v>
      </c>
      <c r="CP17" s="90">
        <f>SUM(CN17:CO18)</f>
        <v>32</v>
      </c>
      <c r="CQ17" s="34">
        <v>1</v>
      </c>
      <c r="CR17" s="34">
        <v>1</v>
      </c>
      <c r="CS17" s="90">
        <f>SUM(CQ17:CR18)</f>
        <v>3</v>
      </c>
      <c r="CT17" s="34">
        <v>3</v>
      </c>
      <c r="CU17" s="34">
        <v>5</v>
      </c>
      <c r="CV17" s="90">
        <f>SUM(CT17:CU18)</f>
        <v>11</v>
      </c>
    </row>
    <row r="18" spans="1:100" s="14" customFormat="1" ht="15" customHeight="1">
      <c r="B18" s="162" t="s">
        <v>33</v>
      </c>
      <c r="C18" s="162"/>
      <c r="D18" s="162"/>
      <c r="E18" s="153"/>
      <c r="F18" s="91"/>
      <c r="G18" s="91"/>
      <c r="H18" s="67">
        <f t="shared" si="0"/>
        <v>77</v>
      </c>
      <c r="I18" s="11"/>
      <c r="J18" s="12"/>
      <c r="K18" s="11"/>
      <c r="L18" s="12"/>
      <c r="M18" s="11"/>
      <c r="N18" s="34">
        <v>36</v>
      </c>
      <c r="O18" s="34">
        <v>41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f t="shared" si="1"/>
        <v>36</v>
      </c>
      <c r="AM18" s="34">
        <f t="shared" si="1"/>
        <v>41</v>
      </c>
      <c r="AN18" s="34">
        <f t="shared" si="2"/>
        <v>0</v>
      </c>
      <c r="AO18" s="34">
        <f t="shared" si="2"/>
        <v>0</v>
      </c>
      <c r="AP18" s="44">
        <f t="shared" si="3"/>
        <v>0</v>
      </c>
      <c r="AQ18" s="34">
        <f t="shared" si="4"/>
        <v>0</v>
      </c>
      <c r="AR18" s="34">
        <f t="shared" si="4"/>
        <v>0</v>
      </c>
      <c r="AS18" s="44">
        <f t="shared" si="5"/>
        <v>0</v>
      </c>
      <c r="AT18" s="34">
        <f t="shared" si="6"/>
        <v>0</v>
      </c>
      <c r="AU18" s="34">
        <f t="shared" si="6"/>
        <v>0</v>
      </c>
      <c r="AV18" s="44">
        <f t="shared" si="7"/>
        <v>0</v>
      </c>
      <c r="AW18" s="34">
        <v>2</v>
      </c>
      <c r="AX18" s="34">
        <v>3</v>
      </c>
      <c r="AY18" s="34">
        <v>0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f t="shared" si="8"/>
        <v>2</v>
      </c>
      <c r="BG18" s="34">
        <f t="shared" si="8"/>
        <v>3</v>
      </c>
      <c r="BH18" s="44">
        <f t="shared" si="9"/>
        <v>5</v>
      </c>
      <c r="BI18" s="34">
        <v>0</v>
      </c>
      <c r="BJ18" s="34">
        <v>0</v>
      </c>
      <c r="BK18" s="34">
        <v>0</v>
      </c>
      <c r="BL18" s="34">
        <v>0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f t="shared" si="10"/>
        <v>0</v>
      </c>
      <c r="BS18" s="34">
        <f t="shared" si="10"/>
        <v>0</v>
      </c>
      <c r="BT18" s="44">
        <f t="shared" si="11"/>
        <v>0</v>
      </c>
      <c r="BU18" s="12">
        <v>0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>
        <v>0</v>
      </c>
      <c r="CB18" s="12">
        <v>0</v>
      </c>
      <c r="CC18" s="12">
        <v>0</v>
      </c>
      <c r="CD18" s="12">
        <f t="shared" si="12"/>
        <v>0</v>
      </c>
      <c r="CE18" s="12">
        <f t="shared" si="12"/>
        <v>0</v>
      </c>
      <c r="CF18" s="12">
        <f t="shared" si="13"/>
        <v>0</v>
      </c>
      <c r="CG18" s="34">
        <v>0</v>
      </c>
      <c r="CH18" s="34">
        <v>0</v>
      </c>
      <c r="CI18" s="91"/>
      <c r="CJ18" s="99"/>
      <c r="CK18" s="34">
        <v>1</v>
      </c>
      <c r="CL18" s="34">
        <v>0</v>
      </c>
      <c r="CM18" s="91"/>
      <c r="CN18" s="34">
        <v>5</v>
      </c>
      <c r="CO18" s="34">
        <v>3</v>
      </c>
      <c r="CP18" s="91"/>
      <c r="CQ18" s="34">
        <v>1</v>
      </c>
      <c r="CR18" s="34">
        <v>0</v>
      </c>
      <c r="CS18" s="91"/>
      <c r="CT18" s="34">
        <v>1</v>
      </c>
      <c r="CU18" s="34">
        <v>2</v>
      </c>
      <c r="CV18" s="91"/>
    </row>
    <row r="19" spans="1:100" s="9" customFormat="1" ht="15" customHeight="1">
      <c r="B19" s="180" t="s">
        <v>34</v>
      </c>
      <c r="C19" s="180"/>
      <c r="D19" s="180"/>
      <c r="E19" s="142">
        <v>7</v>
      </c>
      <c r="F19" s="90">
        <v>535</v>
      </c>
      <c r="G19" s="90">
        <f t="shared" ref="G19" si="39">SUM(H19:H20)</f>
        <v>1339</v>
      </c>
      <c r="H19" s="65">
        <f t="shared" ref="H19:H72" si="40">SUM(N19,O19,V19,W19,AD19,AE19)</f>
        <v>712</v>
      </c>
      <c r="I19" s="11"/>
      <c r="J19" s="11"/>
      <c r="K19" s="11"/>
      <c r="L19" s="11"/>
      <c r="M19" s="11"/>
      <c r="N19" s="68">
        <v>196</v>
      </c>
      <c r="O19" s="68">
        <v>287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68">
        <v>115</v>
      </c>
      <c r="AE19" s="68">
        <v>114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f t="shared" ref="AL19:AM72" si="41">N19+V19+AD19</f>
        <v>311</v>
      </c>
      <c r="AM19" s="34">
        <f t="shared" ref="AM19:AM72" si="42">O19+W19+AE19</f>
        <v>401</v>
      </c>
      <c r="AN19" s="34">
        <f t="shared" ref="AN19:AO72" si="43">SUM(P19,X19,AF19)</f>
        <v>0</v>
      </c>
      <c r="AO19" s="34">
        <f t="shared" ref="AO19:AO72" si="44">SUM(Q19,Y19,AG19)</f>
        <v>0</v>
      </c>
      <c r="AP19" s="44">
        <f t="shared" ref="AP19:AP72" si="45">SUM(AN19:AO19)</f>
        <v>0</v>
      </c>
      <c r="AQ19" s="34">
        <f t="shared" ref="AQ19:AR72" si="46">SUM(R19,Z19,AH19)</f>
        <v>0</v>
      </c>
      <c r="AR19" s="34">
        <f t="shared" ref="AR19:AR72" si="47">SUM(S19,AA19,AI19)</f>
        <v>0</v>
      </c>
      <c r="AS19" s="44">
        <f t="shared" ref="AS19:AS72" si="48">SUM(AQ19:AR19)</f>
        <v>0</v>
      </c>
      <c r="AT19" s="34">
        <f t="shared" ref="AT19:AU72" si="49">SUM(T19,AB19,AJ19)</f>
        <v>0</v>
      </c>
      <c r="AU19" s="34">
        <f t="shared" ref="AU19:AU72" si="50">SUM(U19,AC19,AK19)</f>
        <v>0</v>
      </c>
      <c r="AV19" s="44">
        <f t="shared" ref="AV19:AV72" si="51">SUM(AT19:AU19)</f>
        <v>0</v>
      </c>
      <c r="AW19" s="34">
        <v>7</v>
      </c>
      <c r="AX19" s="34">
        <v>7</v>
      </c>
      <c r="AY19" s="34">
        <v>0</v>
      </c>
      <c r="AZ19" s="34">
        <v>0</v>
      </c>
      <c r="BA19" s="34">
        <v>0</v>
      </c>
      <c r="BB19" s="34">
        <v>0</v>
      </c>
      <c r="BC19" s="34">
        <v>4</v>
      </c>
      <c r="BD19" s="34">
        <v>0</v>
      </c>
      <c r="BE19" s="34">
        <v>0</v>
      </c>
      <c r="BF19" s="34">
        <f t="shared" ref="BF19:BG72" si="52">SUM(AW19,AZ19,BC19)</f>
        <v>11</v>
      </c>
      <c r="BG19" s="34">
        <f t="shared" ref="BG19:BG72" si="53">SUM(AX19,BA19,BD19)</f>
        <v>7</v>
      </c>
      <c r="BH19" s="44">
        <f t="shared" ref="BH19:BH72" si="54">SUM(BF19:BG19)</f>
        <v>18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1</v>
      </c>
      <c r="BQ19" s="34">
        <v>0</v>
      </c>
      <c r="BR19" s="34">
        <f t="shared" ref="BR19:BS72" si="55">SUM(BI19,BL19,BO19)</f>
        <v>0</v>
      </c>
      <c r="BS19" s="34">
        <f t="shared" ref="BS19:BS72" si="56">SUM(BJ19,BM19,BP19)</f>
        <v>1</v>
      </c>
      <c r="BT19" s="44">
        <f t="shared" ref="BT19:BT72" si="57">SUM(BR19:BS19)</f>
        <v>1</v>
      </c>
      <c r="BU19" s="12">
        <v>0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>
        <v>0</v>
      </c>
      <c r="CB19" s="12">
        <v>0</v>
      </c>
      <c r="CC19" s="12">
        <v>0</v>
      </c>
      <c r="CD19" s="12">
        <f t="shared" ref="CD19:CE72" si="58">SUM(BU19,BX19,CA19)</f>
        <v>0</v>
      </c>
      <c r="CE19" s="12">
        <f t="shared" ref="CE19:CE72" si="59">SUM(BV19,BY19,CB19)</f>
        <v>0</v>
      </c>
      <c r="CF19" s="12">
        <f t="shared" ref="CF19:CF72" si="60">SUM(CD19:CE19)</f>
        <v>0</v>
      </c>
      <c r="CG19" s="34">
        <v>79</v>
      </c>
      <c r="CH19" s="34">
        <v>98</v>
      </c>
      <c r="CI19" s="90">
        <f t="shared" ref="CI19" si="61">SUM(CG19:CH20)</f>
        <v>369</v>
      </c>
      <c r="CJ19" s="98">
        <f t="shared" ref="CJ19" si="62">F19-CI19</f>
        <v>166</v>
      </c>
      <c r="CK19" s="34">
        <v>85</v>
      </c>
      <c r="CL19" s="34">
        <v>54</v>
      </c>
      <c r="CM19" s="90">
        <f t="shared" ref="CM19" si="63">SUM(CK19:CL20)</f>
        <v>217</v>
      </c>
      <c r="CN19" s="34">
        <v>7</v>
      </c>
      <c r="CO19" s="34">
        <v>14</v>
      </c>
      <c r="CP19" s="90">
        <f t="shared" ref="CP19" si="64">SUM(CN19:CO20)</f>
        <v>44</v>
      </c>
      <c r="CQ19" s="34">
        <v>1</v>
      </c>
      <c r="CR19" s="34">
        <v>1</v>
      </c>
      <c r="CS19" s="90">
        <f t="shared" ref="CS19" si="65">SUM(CQ19:CR20)</f>
        <v>3</v>
      </c>
      <c r="CT19" s="34">
        <v>8</v>
      </c>
      <c r="CU19" s="34">
        <v>11</v>
      </c>
      <c r="CV19" s="90">
        <f t="shared" ref="CV19" si="66">SUM(CT19:CU20)</f>
        <v>29</v>
      </c>
    </row>
    <row r="20" spans="1:100" s="9" customFormat="1" ht="15" customHeight="1">
      <c r="B20" s="180" t="s">
        <v>35</v>
      </c>
      <c r="C20" s="180"/>
      <c r="D20" s="180"/>
      <c r="E20" s="143"/>
      <c r="F20" s="91"/>
      <c r="G20" s="91"/>
      <c r="H20" s="65">
        <f t="shared" si="40"/>
        <v>627</v>
      </c>
      <c r="I20" s="11"/>
      <c r="J20" s="11"/>
      <c r="K20" s="11"/>
      <c r="L20" s="11"/>
      <c r="M20" s="11"/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68">
        <v>194</v>
      </c>
      <c r="W20" s="68">
        <v>228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68">
        <v>81</v>
      </c>
      <c r="AE20" s="68">
        <v>124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f t="shared" si="41"/>
        <v>275</v>
      </c>
      <c r="AM20" s="34">
        <f t="shared" si="42"/>
        <v>352</v>
      </c>
      <c r="AN20" s="34">
        <f t="shared" si="43"/>
        <v>0</v>
      </c>
      <c r="AO20" s="34">
        <f t="shared" si="44"/>
        <v>0</v>
      </c>
      <c r="AP20" s="44">
        <f t="shared" si="45"/>
        <v>0</v>
      </c>
      <c r="AQ20" s="34">
        <f t="shared" si="46"/>
        <v>0</v>
      </c>
      <c r="AR20" s="34">
        <f t="shared" si="47"/>
        <v>0</v>
      </c>
      <c r="AS20" s="44">
        <f t="shared" si="48"/>
        <v>0</v>
      </c>
      <c r="AT20" s="34">
        <f t="shared" si="49"/>
        <v>0</v>
      </c>
      <c r="AU20" s="34">
        <f t="shared" si="50"/>
        <v>0</v>
      </c>
      <c r="AV20" s="44">
        <f t="shared" si="51"/>
        <v>0</v>
      </c>
      <c r="AW20" s="34">
        <v>0</v>
      </c>
      <c r="AX20" s="34">
        <v>0</v>
      </c>
      <c r="AY20" s="34">
        <v>0</v>
      </c>
      <c r="AZ20" s="34">
        <v>9</v>
      </c>
      <c r="BA20" s="34">
        <v>5</v>
      </c>
      <c r="BB20" s="34">
        <v>0</v>
      </c>
      <c r="BC20" s="34">
        <v>1</v>
      </c>
      <c r="BD20" s="34">
        <v>0</v>
      </c>
      <c r="BE20" s="34">
        <v>0</v>
      </c>
      <c r="BF20" s="34">
        <f t="shared" si="52"/>
        <v>10</v>
      </c>
      <c r="BG20" s="34">
        <f t="shared" si="53"/>
        <v>5</v>
      </c>
      <c r="BH20" s="44">
        <f t="shared" si="54"/>
        <v>15</v>
      </c>
      <c r="BI20" s="34">
        <v>0</v>
      </c>
      <c r="BJ20" s="34">
        <v>0</v>
      </c>
      <c r="BK20" s="34">
        <v>0</v>
      </c>
      <c r="BL20" s="34">
        <v>0</v>
      </c>
      <c r="BM20" s="34">
        <v>0</v>
      </c>
      <c r="BN20" s="34">
        <v>0</v>
      </c>
      <c r="BO20" s="34">
        <v>1</v>
      </c>
      <c r="BP20" s="34">
        <v>0</v>
      </c>
      <c r="BQ20" s="34">
        <v>0</v>
      </c>
      <c r="BR20" s="34">
        <f t="shared" si="55"/>
        <v>1</v>
      </c>
      <c r="BS20" s="34">
        <f t="shared" si="56"/>
        <v>0</v>
      </c>
      <c r="BT20" s="44">
        <f t="shared" si="57"/>
        <v>1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f t="shared" si="58"/>
        <v>0</v>
      </c>
      <c r="CE20" s="12">
        <f t="shared" si="59"/>
        <v>0</v>
      </c>
      <c r="CF20" s="12">
        <f t="shared" si="60"/>
        <v>0</v>
      </c>
      <c r="CG20" s="34">
        <v>79</v>
      </c>
      <c r="CH20" s="34">
        <v>113</v>
      </c>
      <c r="CI20" s="91"/>
      <c r="CJ20" s="99"/>
      <c r="CK20" s="34">
        <v>46</v>
      </c>
      <c r="CL20" s="34">
        <v>32</v>
      </c>
      <c r="CM20" s="91"/>
      <c r="CN20" s="34">
        <v>16</v>
      </c>
      <c r="CO20" s="34">
        <v>7</v>
      </c>
      <c r="CP20" s="91"/>
      <c r="CQ20" s="34">
        <v>0</v>
      </c>
      <c r="CR20" s="34">
        <v>1</v>
      </c>
      <c r="CS20" s="91"/>
      <c r="CT20" s="34">
        <v>7</v>
      </c>
      <c r="CU20" s="34">
        <v>3</v>
      </c>
      <c r="CV20" s="91"/>
    </row>
    <row r="21" spans="1:100" s="9" customFormat="1" ht="15" customHeight="1">
      <c r="B21" s="180" t="s">
        <v>36</v>
      </c>
      <c r="C21" s="180"/>
      <c r="D21" s="180"/>
      <c r="E21" s="142">
        <v>8</v>
      </c>
      <c r="F21" s="90">
        <v>463</v>
      </c>
      <c r="G21" s="90">
        <f t="shared" ref="G21" si="67">SUM(H21:H22)</f>
        <v>1194</v>
      </c>
      <c r="H21" s="65">
        <f t="shared" si="40"/>
        <v>1194</v>
      </c>
      <c r="I21" s="11"/>
      <c r="J21" s="11"/>
      <c r="K21" s="11"/>
      <c r="L21" s="11"/>
      <c r="M21" s="11"/>
      <c r="N21" s="69">
        <v>200</v>
      </c>
      <c r="O21" s="69">
        <v>233</v>
      </c>
      <c r="P21" s="34">
        <v>0</v>
      </c>
      <c r="Q21" s="34">
        <v>0</v>
      </c>
      <c r="R21" s="34">
        <v>7</v>
      </c>
      <c r="S21" s="34">
        <v>7</v>
      </c>
      <c r="T21" s="34">
        <v>4</v>
      </c>
      <c r="U21" s="34">
        <v>5</v>
      </c>
      <c r="V21" s="69">
        <v>204</v>
      </c>
      <c r="W21" s="69">
        <v>226</v>
      </c>
      <c r="X21" s="34">
        <v>0</v>
      </c>
      <c r="Y21" s="34">
        <v>0</v>
      </c>
      <c r="Z21" s="34">
        <v>3</v>
      </c>
      <c r="AA21" s="34">
        <v>3</v>
      </c>
      <c r="AB21" s="34">
        <v>4</v>
      </c>
      <c r="AC21" s="34">
        <v>4</v>
      </c>
      <c r="AD21" s="69">
        <v>138</v>
      </c>
      <c r="AE21" s="69">
        <v>193</v>
      </c>
      <c r="AF21" s="34">
        <v>0</v>
      </c>
      <c r="AG21" s="34">
        <v>0</v>
      </c>
      <c r="AH21" s="34">
        <v>0</v>
      </c>
      <c r="AI21" s="34">
        <v>0</v>
      </c>
      <c r="AJ21" s="34">
        <v>5</v>
      </c>
      <c r="AK21" s="34">
        <v>2</v>
      </c>
      <c r="AL21" s="34">
        <f t="shared" si="41"/>
        <v>542</v>
      </c>
      <c r="AM21" s="34">
        <f t="shared" si="42"/>
        <v>652</v>
      </c>
      <c r="AN21" s="34">
        <f t="shared" si="43"/>
        <v>0</v>
      </c>
      <c r="AO21" s="34">
        <f t="shared" si="44"/>
        <v>0</v>
      </c>
      <c r="AP21" s="44">
        <f t="shared" si="45"/>
        <v>0</v>
      </c>
      <c r="AQ21" s="34">
        <f t="shared" si="46"/>
        <v>10</v>
      </c>
      <c r="AR21" s="34">
        <f t="shared" si="47"/>
        <v>10</v>
      </c>
      <c r="AS21" s="44">
        <f t="shared" si="48"/>
        <v>20</v>
      </c>
      <c r="AT21" s="34">
        <f t="shared" si="49"/>
        <v>13</v>
      </c>
      <c r="AU21" s="34">
        <f t="shared" si="50"/>
        <v>11</v>
      </c>
      <c r="AV21" s="44">
        <f t="shared" si="51"/>
        <v>24</v>
      </c>
      <c r="AW21" s="87">
        <v>22</v>
      </c>
      <c r="AX21" s="87">
        <v>12</v>
      </c>
      <c r="AY21" s="87">
        <v>0</v>
      </c>
      <c r="AZ21" s="87">
        <v>2</v>
      </c>
      <c r="BA21" s="87">
        <v>1</v>
      </c>
      <c r="BB21" s="87">
        <v>0</v>
      </c>
      <c r="BC21" s="87">
        <v>0</v>
      </c>
      <c r="BD21" s="87">
        <v>0</v>
      </c>
      <c r="BE21" s="87">
        <v>0</v>
      </c>
      <c r="BF21" s="87">
        <f t="shared" si="52"/>
        <v>24</v>
      </c>
      <c r="BG21" s="87">
        <f t="shared" si="53"/>
        <v>13</v>
      </c>
      <c r="BH21" s="88">
        <f t="shared" si="54"/>
        <v>37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f t="shared" si="55"/>
        <v>0</v>
      </c>
      <c r="BS21" s="34">
        <f t="shared" si="56"/>
        <v>0</v>
      </c>
      <c r="BT21" s="44">
        <f t="shared" si="57"/>
        <v>0</v>
      </c>
      <c r="BU21" s="12">
        <v>0</v>
      </c>
      <c r="BV21" s="12">
        <v>0</v>
      </c>
      <c r="BW21" s="12">
        <v>0</v>
      </c>
      <c r="BX21" s="12">
        <v>0</v>
      </c>
      <c r="BY21" s="12">
        <v>0</v>
      </c>
      <c r="BZ21" s="12">
        <v>0</v>
      </c>
      <c r="CA21" s="12">
        <v>0</v>
      </c>
      <c r="CB21" s="12">
        <v>0</v>
      </c>
      <c r="CC21" s="12">
        <v>0</v>
      </c>
      <c r="CD21" s="12">
        <f t="shared" si="58"/>
        <v>0</v>
      </c>
      <c r="CE21" s="12">
        <f t="shared" si="59"/>
        <v>0</v>
      </c>
      <c r="CF21" s="12">
        <f t="shared" si="60"/>
        <v>0</v>
      </c>
      <c r="CG21" s="34">
        <v>160</v>
      </c>
      <c r="CH21" s="34">
        <v>172</v>
      </c>
      <c r="CI21" s="90">
        <f t="shared" ref="CI21" si="68">SUM(CG21:CH22)</f>
        <v>332</v>
      </c>
      <c r="CJ21" s="98">
        <f t="shared" ref="CJ21" si="69">F21-CI21</f>
        <v>131</v>
      </c>
      <c r="CK21" s="34">
        <v>84</v>
      </c>
      <c r="CL21" s="34">
        <v>53</v>
      </c>
      <c r="CM21" s="90">
        <f t="shared" ref="CM21" si="70">SUM(CK21:CL22)</f>
        <v>137</v>
      </c>
      <c r="CN21" s="34">
        <v>27</v>
      </c>
      <c r="CO21" s="34">
        <v>8</v>
      </c>
      <c r="CP21" s="90">
        <f t="shared" ref="CP21" si="71">SUM(CN21:CO22)</f>
        <v>35</v>
      </c>
      <c r="CQ21" s="34">
        <v>1</v>
      </c>
      <c r="CR21" s="34">
        <v>2</v>
      </c>
      <c r="CS21" s="90">
        <f t="shared" ref="CS21" si="72">SUM(CQ21:CR22)</f>
        <v>3</v>
      </c>
      <c r="CT21" s="34">
        <v>8</v>
      </c>
      <c r="CU21" s="34">
        <v>13</v>
      </c>
      <c r="CV21" s="90">
        <f t="shared" ref="CV21" si="73">SUM(CT21:CU22)</f>
        <v>21</v>
      </c>
    </row>
    <row r="22" spans="1:100" s="9" customFormat="1" ht="15" customHeight="1">
      <c r="B22" s="180" t="s">
        <v>37</v>
      </c>
      <c r="C22" s="180"/>
      <c r="D22" s="180"/>
      <c r="E22" s="143"/>
      <c r="F22" s="91"/>
      <c r="G22" s="91"/>
      <c r="H22" s="65">
        <f t="shared" si="40"/>
        <v>0</v>
      </c>
      <c r="I22" s="11"/>
      <c r="J22" s="11"/>
      <c r="K22" s="11"/>
      <c r="L22" s="11"/>
      <c r="M22" s="11"/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69">
        <v>0</v>
      </c>
      <c r="W22" s="69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69">
        <v>0</v>
      </c>
      <c r="AE22" s="69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f t="shared" si="41"/>
        <v>0</v>
      </c>
      <c r="AM22" s="34">
        <f t="shared" si="42"/>
        <v>0</v>
      </c>
      <c r="AN22" s="34">
        <f t="shared" si="43"/>
        <v>0</v>
      </c>
      <c r="AO22" s="34">
        <f t="shared" si="44"/>
        <v>0</v>
      </c>
      <c r="AP22" s="44">
        <f t="shared" si="45"/>
        <v>0</v>
      </c>
      <c r="AQ22" s="34">
        <f t="shared" si="46"/>
        <v>0</v>
      </c>
      <c r="AR22" s="34">
        <f t="shared" si="47"/>
        <v>0</v>
      </c>
      <c r="AS22" s="44">
        <f t="shared" si="48"/>
        <v>0</v>
      </c>
      <c r="AT22" s="34">
        <f t="shared" si="49"/>
        <v>0</v>
      </c>
      <c r="AU22" s="34">
        <f t="shared" si="50"/>
        <v>0</v>
      </c>
      <c r="AV22" s="44">
        <f t="shared" si="51"/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f t="shared" si="52"/>
        <v>0</v>
      </c>
      <c r="BG22" s="34">
        <f t="shared" si="53"/>
        <v>0</v>
      </c>
      <c r="BH22" s="44">
        <f t="shared" si="54"/>
        <v>0</v>
      </c>
      <c r="BI22" s="34">
        <v>0</v>
      </c>
      <c r="BJ22" s="34">
        <v>0</v>
      </c>
      <c r="BK22" s="34">
        <v>0</v>
      </c>
      <c r="BL22" s="34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f t="shared" si="55"/>
        <v>0</v>
      </c>
      <c r="BS22" s="34">
        <f t="shared" si="56"/>
        <v>0</v>
      </c>
      <c r="BT22" s="44">
        <f t="shared" si="57"/>
        <v>0</v>
      </c>
      <c r="BU22" s="12">
        <v>0</v>
      </c>
      <c r="BV22" s="12">
        <v>0</v>
      </c>
      <c r="BW22" s="12">
        <v>0</v>
      </c>
      <c r="BX22" s="12">
        <v>0</v>
      </c>
      <c r="BY22" s="12">
        <v>0</v>
      </c>
      <c r="BZ22" s="12">
        <v>0</v>
      </c>
      <c r="CA22" s="12">
        <v>0</v>
      </c>
      <c r="CB22" s="12">
        <v>0</v>
      </c>
      <c r="CC22" s="12">
        <v>0</v>
      </c>
      <c r="CD22" s="12">
        <f t="shared" si="58"/>
        <v>0</v>
      </c>
      <c r="CE22" s="12">
        <f t="shared" si="59"/>
        <v>0</v>
      </c>
      <c r="CF22" s="12">
        <f t="shared" si="60"/>
        <v>0</v>
      </c>
      <c r="CG22" s="34">
        <v>0</v>
      </c>
      <c r="CH22" s="34">
        <v>0</v>
      </c>
      <c r="CI22" s="91"/>
      <c r="CJ22" s="99"/>
      <c r="CK22" s="34">
        <v>0</v>
      </c>
      <c r="CL22" s="34">
        <v>0</v>
      </c>
      <c r="CM22" s="91"/>
      <c r="CN22" s="34">
        <v>0</v>
      </c>
      <c r="CO22" s="34">
        <v>0</v>
      </c>
      <c r="CP22" s="91"/>
      <c r="CQ22" s="34">
        <v>0</v>
      </c>
      <c r="CR22" s="34">
        <v>0</v>
      </c>
      <c r="CS22" s="91"/>
      <c r="CT22" s="34">
        <v>0</v>
      </c>
      <c r="CU22" s="34"/>
      <c r="CV22" s="91"/>
    </row>
    <row r="23" spans="1:100" s="9" customFormat="1" ht="15" customHeight="1">
      <c r="B23" s="157" t="s">
        <v>38</v>
      </c>
      <c r="C23" s="157"/>
      <c r="D23" s="157"/>
      <c r="E23" s="11">
        <v>9</v>
      </c>
      <c r="F23" s="67">
        <v>394</v>
      </c>
      <c r="G23" s="67">
        <f>SUM(H23)</f>
        <v>433</v>
      </c>
      <c r="H23" s="67">
        <f t="shared" si="40"/>
        <v>433</v>
      </c>
      <c r="I23" s="11"/>
      <c r="J23" s="11"/>
      <c r="K23" s="11"/>
      <c r="L23" s="11"/>
      <c r="M23" s="11"/>
      <c r="N23" s="75">
        <v>75</v>
      </c>
      <c r="O23" s="75">
        <v>69</v>
      </c>
      <c r="P23" s="34">
        <v>0</v>
      </c>
      <c r="Q23" s="34">
        <v>0</v>
      </c>
      <c r="R23" s="34">
        <v>0</v>
      </c>
      <c r="S23" s="34">
        <v>0</v>
      </c>
      <c r="T23" s="34">
        <v>1</v>
      </c>
      <c r="U23" s="34">
        <v>1</v>
      </c>
      <c r="V23" s="34">
        <v>78</v>
      </c>
      <c r="W23" s="34">
        <v>65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75">
        <v>67</v>
      </c>
      <c r="AE23" s="75">
        <v>79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f t="shared" si="41"/>
        <v>220</v>
      </c>
      <c r="AM23" s="34">
        <f t="shared" si="42"/>
        <v>213</v>
      </c>
      <c r="AN23" s="34">
        <f t="shared" si="43"/>
        <v>0</v>
      </c>
      <c r="AO23" s="34">
        <f t="shared" si="44"/>
        <v>0</v>
      </c>
      <c r="AP23" s="44">
        <f t="shared" si="45"/>
        <v>0</v>
      </c>
      <c r="AQ23" s="34">
        <f t="shared" si="46"/>
        <v>0</v>
      </c>
      <c r="AR23" s="34">
        <f t="shared" si="47"/>
        <v>0</v>
      </c>
      <c r="AS23" s="44">
        <f t="shared" si="48"/>
        <v>0</v>
      </c>
      <c r="AT23" s="34">
        <f t="shared" si="49"/>
        <v>1</v>
      </c>
      <c r="AU23" s="34">
        <f t="shared" si="50"/>
        <v>1</v>
      </c>
      <c r="AV23" s="44">
        <f t="shared" si="51"/>
        <v>2</v>
      </c>
      <c r="AW23" s="34">
        <v>2</v>
      </c>
      <c r="AX23" s="34">
        <v>0</v>
      </c>
      <c r="AY23" s="34">
        <v>0</v>
      </c>
      <c r="AZ23" s="34">
        <v>1</v>
      </c>
      <c r="BA23" s="34">
        <v>0</v>
      </c>
      <c r="BB23" s="34">
        <v>0</v>
      </c>
      <c r="BC23" s="34">
        <v>1</v>
      </c>
      <c r="BD23" s="34">
        <v>3</v>
      </c>
      <c r="BE23" s="34">
        <v>0</v>
      </c>
      <c r="BF23" s="34">
        <f t="shared" si="52"/>
        <v>4</v>
      </c>
      <c r="BG23" s="34">
        <f t="shared" si="53"/>
        <v>3</v>
      </c>
      <c r="BH23" s="44">
        <f t="shared" si="54"/>
        <v>7</v>
      </c>
      <c r="BI23" s="34">
        <v>0</v>
      </c>
      <c r="BJ23" s="34">
        <v>0</v>
      </c>
      <c r="BK23" s="34">
        <v>0</v>
      </c>
      <c r="BL23" s="34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f t="shared" si="55"/>
        <v>0</v>
      </c>
      <c r="BS23" s="34">
        <f t="shared" si="56"/>
        <v>0</v>
      </c>
      <c r="BT23" s="44">
        <f t="shared" si="57"/>
        <v>0</v>
      </c>
      <c r="BU23" s="12">
        <v>0</v>
      </c>
      <c r="BV23" s="12">
        <v>0</v>
      </c>
      <c r="BW23" s="12">
        <v>0</v>
      </c>
      <c r="BX23" s="12">
        <v>0</v>
      </c>
      <c r="BY23" s="12">
        <v>2</v>
      </c>
      <c r="BZ23" s="12">
        <v>0</v>
      </c>
      <c r="CA23" s="12">
        <v>0</v>
      </c>
      <c r="CB23" s="12">
        <v>0</v>
      </c>
      <c r="CC23" s="12">
        <v>0</v>
      </c>
      <c r="CD23" s="12">
        <f t="shared" si="58"/>
        <v>0</v>
      </c>
      <c r="CE23" s="12">
        <f t="shared" si="59"/>
        <v>2</v>
      </c>
      <c r="CF23" s="12">
        <f t="shared" si="60"/>
        <v>2</v>
      </c>
      <c r="CG23" s="34">
        <v>54</v>
      </c>
      <c r="CH23" s="34">
        <v>64</v>
      </c>
      <c r="CI23" s="66">
        <f>SUM(CG23:CH23)</f>
        <v>118</v>
      </c>
      <c r="CJ23" s="79">
        <f>F23-CI23</f>
        <v>276</v>
      </c>
      <c r="CK23" s="34">
        <v>6</v>
      </c>
      <c r="CL23" s="34">
        <v>1</v>
      </c>
      <c r="CM23" s="90">
        <f t="shared" ref="CM23" si="74">SUM(CK23:CL24)</f>
        <v>14</v>
      </c>
      <c r="CN23" s="34">
        <v>10</v>
      </c>
      <c r="CO23" s="34">
        <v>7</v>
      </c>
      <c r="CP23" s="90">
        <f t="shared" ref="CP23" si="75">SUM(CN23:CO24)</f>
        <v>27</v>
      </c>
      <c r="CQ23" s="34">
        <v>2</v>
      </c>
      <c r="CR23" s="34">
        <v>0</v>
      </c>
      <c r="CS23" s="90">
        <f t="shared" ref="CS23" si="76">SUM(CQ23:CR24)</f>
        <v>3</v>
      </c>
      <c r="CT23" s="34">
        <v>8</v>
      </c>
      <c r="CU23" s="34">
        <v>7</v>
      </c>
      <c r="CV23" s="44">
        <f t="shared" ref="CV23:CV24" si="77">SUM(CT23:CU23)</f>
        <v>15</v>
      </c>
    </row>
    <row r="24" spans="1:100" s="9" customFormat="1" ht="15" customHeight="1">
      <c r="B24" s="157" t="s">
        <v>39</v>
      </c>
      <c r="C24" s="157"/>
      <c r="D24" s="157"/>
      <c r="E24" s="11">
        <v>10</v>
      </c>
      <c r="F24" s="67">
        <v>153</v>
      </c>
      <c r="G24" s="67">
        <f>SUM(H24)</f>
        <v>177</v>
      </c>
      <c r="H24" s="67">
        <f t="shared" si="40"/>
        <v>177</v>
      </c>
      <c r="I24" s="11"/>
      <c r="J24" s="11"/>
      <c r="K24" s="11"/>
      <c r="L24" s="11"/>
      <c r="M24" s="11"/>
      <c r="N24" s="34">
        <v>32</v>
      </c>
      <c r="O24" s="34">
        <v>28</v>
      </c>
      <c r="P24" s="34">
        <v>0</v>
      </c>
      <c r="Q24" s="34">
        <v>0</v>
      </c>
      <c r="R24" s="34">
        <v>3</v>
      </c>
      <c r="S24" s="34">
        <v>1</v>
      </c>
      <c r="T24" s="34">
        <v>1</v>
      </c>
      <c r="U24" s="34">
        <v>2</v>
      </c>
      <c r="V24" s="75">
        <v>26</v>
      </c>
      <c r="W24" s="75">
        <v>33</v>
      </c>
      <c r="X24" s="34">
        <v>2</v>
      </c>
      <c r="Y24" s="34">
        <v>2</v>
      </c>
      <c r="Z24" s="34">
        <v>2</v>
      </c>
      <c r="AA24" s="34">
        <v>1</v>
      </c>
      <c r="AB24" s="34">
        <v>0</v>
      </c>
      <c r="AC24" s="34">
        <v>3</v>
      </c>
      <c r="AD24" s="75">
        <v>22</v>
      </c>
      <c r="AE24" s="75">
        <v>36</v>
      </c>
      <c r="AF24" s="34">
        <v>3</v>
      </c>
      <c r="AG24" s="34">
        <v>2</v>
      </c>
      <c r="AH24" s="34">
        <v>3</v>
      </c>
      <c r="AI24" s="34">
        <v>2</v>
      </c>
      <c r="AJ24" s="34">
        <v>1</v>
      </c>
      <c r="AK24" s="34">
        <v>1</v>
      </c>
      <c r="AL24" s="34">
        <f t="shared" si="41"/>
        <v>80</v>
      </c>
      <c r="AM24" s="34">
        <f t="shared" si="42"/>
        <v>97</v>
      </c>
      <c r="AN24" s="34">
        <f t="shared" si="43"/>
        <v>5</v>
      </c>
      <c r="AO24" s="34">
        <f t="shared" si="44"/>
        <v>4</v>
      </c>
      <c r="AP24" s="44">
        <f t="shared" si="45"/>
        <v>9</v>
      </c>
      <c r="AQ24" s="34">
        <f t="shared" si="46"/>
        <v>8</v>
      </c>
      <c r="AR24" s="34">
        <f t="shared" si="47"/>
        <v>4</v>
      </c>
      <c r="AS24" s="44">
        <f t="shared" si="48"/>
        <v>12</v>
      </c>
      <c r="AT24" s="34">
        <f t="shared" si="49"/>
        <v>2</v>
      </c>
      <c r="AU24" s="34">
        <f t="shared" si="50"/>
        <v>6</v>
      </c>
      <c r="AV24" s="44">
        <f t="shared" si="51"/>
        <v>8</v>
      </c>
      <c r="AW24" s="34">
        <v>0</v>
      </c>
      <c r="AX24" s="34">
        <v>0</v>
      </c>
      <c r="AY24" s="34">
        <v>0</v>
      </c>
      <c r="AZ24" s="34">
        <v>1</v>
      </c>
      <c r="BA24" s="34">
        <v>1</v>
      </c>
      <c r="BB24" s="34">
        <v>0</v>
      </c>
      <c r="BC24" s="34">
        <v>0</v>
      </c>
      <c r="BD24" s="34">
        <v>0</v>
      </c>
      <c r="BE24" s="34">
        <v>0</v>
      </c>
      <c r="BF24" s="34">
        <f t="shared" si="52"/>
        <v>1</v>
      </c>
      <c r="BG24" s="34">
        <f t="shared" si="53"/>
        <v>1</v>
      </c>
      <c r="BH24" s="44">
        <f t="shared" si="54"/>
        <v>2</v>
      </c>
      <c r="BI24" s="34">
        <v>0</v>
      </c>
      <c r="BJ24" s="34">
        <v>0</v>
      </c>
      <c r="BK24" s="34">
        <v>0</v>
      </c>
      <c r="BL24" s="34">
        <v>0</v>
      </c>
      <c r="BM24" s="34">
        <v>0</v>
      </c>
      <c r="BN24" s="34">
        <v>0</v>
      </c>
      <c r="BO24" s="34">
        <v>0</v>
      </c>
      <c r="BP24" s="34">
        <v>0</v>
      </c>
      <c r="BQ24" s="34">
        <v>0</v>
      </c>
      <c r="BR24" s="34">
        <f t="shared" si="55"/>
        <v>0</v>
      </c>
      <c r="BS24" s="34">
        <f t="shared" si="56"/>
        <v>0</v>
      </c>
      <c r="BT24" s="44">
        <f t="shared" si="57"/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1</v>
      </c>
      <c r="CB24" s="12">
        <v>0</v>
      </c>
      <c r="CC24" s="12">
        <v>0</v>
      </c>
      <c r="CD24" s="12">
        <f t="shared" si="58"/>
        <v>1</v>
      </c>
      <c r="CE24" s="12">
        <f t="shared" si="59"/>
        <v>0</v>
      </c>
      <c r="CF24" s="12">
        <f t="shared" si="60"/>
        <v>1</v>
      </c>
      <c r="CG24" s="34">
        <v>17</v>
      </c>
      <c r="CH24" s="34">
        <v>26</v>
      </c>
      <c r="CI24" s="66">
        <f>SUM(CG24:CH24)</f>
        <v>43</v>
      </c>
      <c r="CJ24" s="79">
        <f>F24-CI24</f>
        <v>110</v>
      </c>
      <c r="CK24" s="34">
        <v>5</v>
      </c>
      <c r="CL24" s="34">
        <v>2</v>
      </c>
      <c r="CM24" s="91"/>
      <c r="CN24" s="34">
        <v>5</v>
      </c>
      <c r="CO24" s="34">
        <v>5</v>
      </c>
      <c r="CP24" s="91"/>
      <c r="CQ24" s="34">
        <v>1</v>
      </c>
      <c r="CR24" s="34">
        <v>0</v>
      </c>
      <c r="CS24" s="91"/>
      <c r="CT24" s="34">
        <v>6</v>
      </c>
      <c r="CU24" s="34">
        <v>5</v>
      </c>
      <c r="CV24" s="44">
        <f t="shared" si="77"/>
        <v>11</v>
      </c>
    </row>
    <row r="25" spans="1:100" s="9" customFormat="1" ht="15" customHeight="1">
      <c r="B25" s="180" t="s">
        <v>40</v>
      </c>
      <c r="C25" s="180"/>
      <c r="D25" s="180"/>
      <c r="E25" s="142">
        <v>11</v>
      </c>
      <c r="F25" s="98">
        <v>281</v>
      </c>
      <c r="G25" s="98">
        <f>SUM(H25:H26)</f>
        <v>709</v>
      </c>
      <c r="H25" s="67">
        <f t="shared" si="40"/>
        <v>351</v>
      </c>
      <c r="I25" s="11"/>
      <c r="J25" s="11"/>
      <c r="K25" s="11"/>
      <c r="L25" s="11"/>
      <c r="M25" s="11"/>
      <c r="N25" s="37">
        <v>59</v>
      </c>
      <c r="O25" s="37">
        <v>68</v>
      </c>
      <c r="P25" s="37">
        <v>0</v>
      </c>
      <c r="Q25" s="37">
        <v>0</v>
      </c>
      <c r="R25" s="37">
        <v>0</v>
      </c>
      <c r="S25" s="37">
        <v>0</v>
      </c>
      <c r="T25" s="37">
        <v>2</v>
      </c>
      <c r="U25" s="37">
        <v>4</v>
      </c>
      <c r="V25" s="37">
        <v>53</v>
      </c>
      <c r="W25" s="37">
        <v>72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50</v>
      </c>
      <c r="AE25" s="37">
        <v>49</v>
      </c>
      <c r="AF25" s="37">
        <v>2</v>
      </c>
      <c r="AG25" s="37">
        <v>2</v>
      </c>
      <c r="AH25" s="37">
        <v>0</v>
      </c>
      <c r="AI25" s="37">
        <v>0</v>
      </c>
      <c r="AJ25" s="37">
        <v>0</v>
      </c>
      <c r="AK25" s="37">
        <v>0</v>
      </c>
      <c r="AL25" s="34">
        <f t="shared" si="41"/>
        <v>162</v>
      </c>
      <c r="AM25" s="34">
        <f t="shared" si="41"/>
        <v>189</v>
      </c>
      <c r="AN25" s="34">
        <f t="shared" si="43"/>
        <v>2</v>
      </c>
      <c r="AO25" s="34">
        <f t="shared" si="43"/>
        <v>2</v>
      </c>
      <c r="AP25" s="44">
        <f t="shared" si="45"/>
        <v>4</v>
      </c>
      <c r="AQ25" s="34">
        <f t="shared" si="46"/>
        <v>0</v>
      </c>
      <c r="AR25" s="34">
        <f t="shared" si="46"/>
        <v>0</v>
      </c>
      <c r="AS25" s="44">
        <f t="shared" si="48"/>
        <v>0</v>
      </c>
      <c r="AT25" s="34">
        <f t="shared" si="49"/>
        <v>2</v>
      </c>
      <c r="AU25" s="34">
        <f t="shared" si="49"/>
        <v>4</v>
      </c>
      <c r="AV25" s="44">
        <f t="shared" si="51"/>
        <v>6</v>
      </c>
      <c r="AW25" s="37">
        <v>4</v>
      </c>
      <c r="AX25" s="37">
        <v>0</v>
      </c>
      <c r="AY25" s="34">
        <v>0</v>
      </c>
      <c r="AZ25" s="37">
        <v>5</v>
      </c>
      <c r="BA25" s="37">
        <v>0</v>
      </c>
      <c r="BB25" s="34">
        <v>0</v>
      </c>
      <c r="BC25" s="37">
        <v>0</v>
      </c>
      <c r="BD25" s="37">
        <v>0</v>
      </c>
      <c r="BE25" s="34">
        <v>0</v>
      </c>
      <c r="BF25" s="34">
        <f t="shared" si="52"/>
        <v>9</v>
      </c>
      <c r="BG25" s="34">
        <f t="shared" si="52"/>
        <v>0</v>
      </c>
      <c r="BH25" s="44">
        <f t="shared" si="54"/>
        <v>9</v>
      </c>
      <c r="BI25" s="37">
        <v>0</v>
      </c>
      <c r="BJ25" s="37">
        <v>0</v>
      </c>
      <c r="BK25" s="37">
        <v>0</v>
      </c>
      <c r="BL25" s="37">
        <v>0</v>
      </c>
      <c r="BM25" s="37">
        <v>0</v>
      </c>
      <c r="BN25" s="37">
        <v>0</v>
      </c>
      <c r="BO25" s="37">
        <v>0</v>
      </c>
      <c r="BP25" s="37">
        <v>0</v>
      </c>
      <c r="BQ25" s="34">
        <v>0</v>
      </c>
      <c r="BR25" s="34">
        <f t="shared" si="55"/>
        <v>0</v>
      </c>
      <c r="BS25" s="34">
        <f t="shared" si="55"/>
        <v>0</v>
      </c>
      <c r="BT25" s="44">
        <f t="shared" si="57"/>
        <v>0</v>
      </c>
      <c r="BU25" s="11">
        <v>0</v>
      </c>
      <c r="BV25" s="11">
        <v>0</v>
      </c>
      <c r="BW25" s="12">
        <v>0</v>
      </c>
      <c r="BX25" s="11">
        <v>0</v>
      </c>
      <c r="BY25" s="11">
        <v>0</v>
      </c>
      <c r="BZ25" s="12">
        <v>0</v>
      </c>
      <c r="CA25" s="11">
        <v>0</v>
      </c>
      <c r="CB25" s="11">
        <v>0</v>
      </c>
      <c r="CC25" s="12">
        <v>0</v>
      </c>
      <c r="CD25" s="12">
        <f t="shared" si="58"/>
        <v>0</v>
      </c>
      <c r="CE25" s="12">
        <f t="shared" si="58"/>
        <v>0</v>
      </c>
      <c r="CF25" s="12">
        <f t="shared" si="60"/>
        <v>0</v>
      </c>
      <c r="CG25" s="37">
        <v>54</v>
      </c>
      <c r="CH25" s="37">
        <v>47</v>
      </c>
      <c r="CI25" s="90">
        <f>SUM(CG25:CH26)</f>
        <v>226</v>
      </c>
      <c r="CJ25" s="98">
        <f>F25-CI25</f>
        <v>55</v>
      </c>
      <c r="CK25" s="37">
        <v>0</v>
      </c>
      <c r="CL25" s="37">
        <v>0</v>
      </c>
      <c r="CM25" s="90">
        <f>SUM(CK25:CL26)</f>
        <v>0</v>
      </c>
      <c r="CN25" s="37">
        <v>10</v>
      </c>
      <c r="CO25" s="37">
        <v>4</v>
      </c>
      <c r="CP25" s="90">
        <f>SUM(CN25:CO26)</f>
        <v>23</v>
      </c>
      <c r="CQ25" s="37">
        <v>1</v>
      </c>
      <c r="CR25" s="37">
        <v>0</v>
      </c>
      <c r="CS25" s="90">
        <f>SUM(CQ25:CR26)</f>
        <v>2</v>
      </c>
      <c r="CT25" s="37">
        <v>5</v>
      </c>
      <c r="CU25" s="37">
        <v>5</v>
      </c>
      <c r="CV25" s="90">
        <f>SUM(CT25:CU26)</f>
        <v>14</v>
      </c>
    </row>
    <row r="26" spans="1:100" s="9" customFormat="1" ht="15" customHeight="1">
      <c r="B26" s="180" t="s">
        <v>41</v>
      </c>
      <c r="C26" s="180"/>
      <c r="D26" s="180"/>
      <c r="E26" s="143"/>
      <c r="F26" s="99"/>
      <c r="G26" s="99"/>
      <c r="H26" s="67">
        <f t="shared" si="40"/>
        <v>358</v>
      </c>
      <c r="I26" s="11"/>
      <c r="J26" s="11"/>
      <c r="K26" s="11"/>
      <c r="L26" s="11"/>
      <c r="M26" s="11"/>
      <c r="N26" s="37">
        <v>60</v>
      </c>
      <c r="O26" s="37">
        <v>69</v>
      </c>
      <c r="P26" s="37">
        <v>0</v>
      </c>
      <c r="Q26" s="37">
        <v>0</v>
      </c>
      <c r="R26" s="37">
        <v>0</v>
      </c>
      <c r="S26" s="37">
        <v>0</v>
      </c>
      <c r="T26" s="37">
        <v>5</v>
      </c>
      <c r="U26" s="37">
        <v>7</v>
      </c>
      <c r="V26" s="37">
        <v>53</v>
      </c>
      <c r="W26" s="37">
        <v>63</v>
      </c>
      <c r="X26" s="37">
        <v>1</v>
      </c>
      <c r="Y26" s="37">
        <v>1</v>
      </c>
      <c r="Z26" s="37">
        <v>0</v>
      </c>
      <c r="AA26" s="37">
        <v>0</v>
      </c>
      <c r="AB26" s="37">
        <v>0</v>
      </c>
      <c r="AC26" s="37">
        <v>0</v>
      </c>
      <c r="AD26" s="37">
        <v>51</v>
      </c>
      <c r="AE26" s="37">
        <v>62</v>
      </c>
      <c r="AF26" s="37">
        <v>1</v>
      </c>
      <c r="AG26" s="37">
        <v>1</v>
      </c>
      <c r="AH26" s="37">
        <v>0</v>
      </c>
      <c r="AI26" s="37">
        <v>0</v>
      </c>
      <c r="AJ26" s="37">
        <v>0</v>
      </c>
      <c r="AK26" s="37">
        <v>0</v>
      </c>
      <c r="AL26" s="34">
        <f t="shared" si="41"/>
        <v>164</v>
      </c>
      <c r="AM26" s="34">
        <f t="shared" si="41"/>
        <v>194</v>
      </c>
      <c r="AN26" s="34">
        <f t="shared" si="43"/>
        <v>2</v>
      </c>
      <c r="AO26" s="34">
        <f t="shared" si="43"/>
        <v>2</v>
      </c>
      <c r="AP26" s="44">
        <f t="shared" si="45"/>
        <v>4</v>
      </c>
      <c r="AQ26" s="34">
        <f t="shared" si="46"/>
        <v>0</v>
      </c>
      <c r="AR26" s="34">
        <f t="shared" si="46"/>
        <v>0</v>
      </c>
      <c r="AS26" s="44">
        <f t="shared" si="48"/>
        <v>0</v>
      </c>
      <c r="AT26" s="34">
        <f t="shared" si="49"/>
        <v>5</v>
      </c>
      <c r="AU26" s="34">
        <f t="shared" si="49"/>
        <v>7</v>
      </c>
      <c r="AV26" s="44">
        <f t="shared" si="51"/>
        <v>12</v>
      </c>
      <c r="AW26" s="37">
        <v>1</v>
      </c>
      <c r="AX26" s="37">
        <v>1</v>
      </c>
      <c r="AY26" s="34">
        <v>0</v>
      </c>
      <c r="AZ26" s="37">
        <v>1</v>
      </c>
      <c r="BA26" s="37">
        <v>1</v>
      </c>
      <c r="BB26" s="34">
        <v>0</v>
      </c>
      <c r="BC26" s="37">
        <v>0</v>
      </c>
      <c r="BD26" s="37">
        <v>0</v>
      </c>
      <c r="BE26" s="34">
        <v>0</v>
      </c>
      <c r="BF26" s="34">
        <f t="shared" si="52"/>
        <v>2</v>
      </c>
      <c r="BG26" s="34">
        <f t="shared" si="52"/>
        <v>2</v>
      </c>
      <c r="BH26" s="44">
        <f t="shared" si="54"/>
        <v>4</v>
      </c>
      <c r="BI26" s="37">
        <v>0</v>
      </c>
      <c r="BJ26" s="37">
        <v>0</v>
      </c>
      <c r="BK26" s="37">
        <v>0</v>
      </c>
      <c r="BL26" s="37">
        <v>0</v>
      </c>
      <c r="BM26" s="37">
        <v>0</v>
      </c>
      <c r="BN26" s="37">
        <v>0</v>
      </c>
      <c r="BO26" s="37">
        <v>0</v>
      </c>
      <c r="BP26" s="37">
        <v>0</v>
      </c>
      <c r="BQ26" s="34">
        <v>0</v>
      </c>
      <c r="BR26" s="34">
        <f t="shared" si="55"/>
        <v>0</v>
      </c>
      <c r="BS26" s="34">
        <f t="shared" si="55"/>
        <v>0</v>
      </c>
      <c r="BT26" s="44">
        <f t="shared" si="57"/>
        <v>0</v>
      </c>
      <c r="BU26" s="11">
        <v>0</v>
      </c>
      <c r="BV26" s="11">
        <v>0</v>
      </c>
      <c r="BW26" s="12">
        <v>0</v>
      </c>
      <c r="BX26" s="11">
        <v>0</v>
      </c>
      <c r="BY26" s="11">
        <v>0</v>
      </c>
      <c r="BZ26" s="12">
        <v>0</v>
      </c>
      <c r="CA26" s="11">
        <v>0</v>
      </c>
      <c r="CB26" s="11">
        <v>0</v>
      </c>
      <c r="CC26" s="12">
        <v>0</v>
      </c>
      <c r="CD26" s="12">
        <f t="shared" si="58"/>
        <v>0</v>
      </c>
      <c r="CE26" s="12">
        <f t="shared" si="58"/>
        <v>0</v>
      </c>
      <c r="CF26" s="12">
        <f t="shared" si="60"/>
        <v>0</v>
      </c>
      <c r="CG26" s="37">
        <v>67</v>
      </c>
      <c r="CH26" s="37">
        <v>58</v>
      </c>
      <c r="CI26" s="91"/>
      <c r="CJ26" s="99"/>
      <c r="CK26" s="37">
        <v>0</v>
      </c>
      <c r="CL26" s="37">
        <v>0</v>
      </c>
      <c r="CM26" s="91"/>
      <c r="CN26" s="37">
        <v>5</v>
      </c>
      <c r="CO26" s="37">
        <v>4</v>
      </c>
      <c r="CP26" s="91"/>
      <c r="CQ26" s="37">
        <v>0</v>
      </c>
      <c r="CR26" s="37">
        <v>1</v>
      </c>
      <c r="CS26" s="91"/>
      <c r="CT26" s="37">
        <v>4</v>
      </c>
      <c r="CU26" s="37">
        <v>0</v>
      </c>
      <c r="CV26" s="91"/>
    </row>
    <row r="27" spans="1:100" s="14" customFormat="1" ht="15" customHeight="1">
      <c r="B27" s="162" t="s">
        <v>42</v>
      </c>
      <c r="C27" s="162"/>
      <c r="D27" s="162"/>
      <c r="E27" s="152">
        <v>12</v>
      </c>
      <c r="F27" s="98">
        <v>285</v>
      </c>
      <c r="G27" s="98">
        <f>SUM(H27:H28)</f>
        <v>774</v>
      </c>
      <c r="H27" s="65">
        <f t="shared" si="40"/>
        <v>518</v>
      </c>
      <c r="I27" s="11"/>
      <c r="J27" s="12"/>
      <c r="K27" s="11"/>
      <c r="L27" s="12"/>
      <c r="M27" s="11"/>
      <c r="N27" s="68">
        <v>77</v>
      </c>
      <c r="O27" s="68">
        <v>107</v>
      </c>
      <c r="P27" s="34">
        <v>34</v>
      </c>
      <c r="Q27" s="34">
        <v>30</v>
      </c>
      <c r="R27" s="34">
        <v>1</v>
      </c>
      <c r="S27" s="34">
        <v>1</v>
      </c>
      <c r="T27" s="34">
        <v>0</v>
      </c>
      <c r="U27" s="34">
        <v>0</v>
      </c>
      <c r="V27" s="68">
        <v>90</v>
      </c>
      <c r="W27" s="68">
        <v>83</v>
      </c>
      <c r="X27" s="34">
        <v>17</v>
      </c>
      <c r="Y27" s="34">
        <v>20</v>
      </c>
      <c r="Z27" s="34">
        <v>1</v>
      </c>
      <c r="AA27" s="34">
        <v>3</v>
      </c>
      <c r="AB27" s="34">
        <v>0</v>
      </c>
      <c r="AC27" s="34">
        <v>0</v>
      </c>
      <c r="AD27" s="68">
        <v>84</v>
      </c>
      <c r="AE27" s="68">
        <v>77</v>
      </c>
      <c r="AF27" s="34">
        <v>17</v>
      </c>
      <c r="AG27" s="34">
        <v>13</v>
      </c>
      <c r="AH27" s="34">
        <v>0</v>
      </c>
      <c r="AI27" s="34">
        <v>0</v>
      </c>
      <c r="AJ27" s="34">
        <v>0</v>
      </c>
      <c r="AK27" s="34">
        <v>0</v>
      </c>
      <c r="AL27" s="34">
        <f t="shared" si="41"/>
        <v>251</v>
      </c>
      <c r="AM27" s="34">
        <f t="shared" si="42"/>
        <v>267</v>
      </c>
      <c r="AN27" s="34">
        <f t="shared" si="43"/>
        <v>68</v>
      </c>
      <c r="AO27" s="34">
        <f t="shared" si="44"/>
        <v>63</v>
      </c>
      <c r="AP27" s="44">
        <f t="shared" si="45"/>
        <v>131</v>
      </c>
      <c r="AQ27" s="34">
        <f t="shared" si="46"/>
        <v>2</v>
      </c>
      <c r="AR27" s="34">
        <f t="shared" si="47"/>
        <v>4</v>
      </c>
      <c r="AS27" s="44">
        <f t="shared" si="48"/>
        <v>6</v>
      </c>
      <c r="AT27" s="34">
        <f t="shared" si="49"/>
        <v>0</v>
      </c>
      <c r="AU27" s="34">
        <f t="shared" si="50"/>
        <v>0</v>
      </c>
      <c r="AV27" s="44">
        <f t="shared" si="51"/>
        <v>0</v>
      </c>
      <c r="AW27" s="34">
        <v>2</v>
      </c>
      <c r="AX27" s="34">
        <v>1</v>
      </c>
      <c r="AY27" s="34">
        <v>0</v>
      </c>
      <c r="AZ27" s="34">
        <v>1</v>
      </c>
      <c r="BA27" s="34">
        <v>1</v>
      </c>
      <c r="BB27" s="34">
        <v>0</v>
      </c>
      <c r="BC27" s="34">
        <v>1</v>
      </c>
      <c r="BD27" s="34">
        <v>6</v>
      </c>
      <c r="BE27" s="34">
        <v>0</v>
      </c>
      <c r="BF27" s="34">
        <f t="shared" si="52"/>
        <v>4</v>
      </c>
      <c r="BG27" s="34">
        <f t="shared" si="53"/>
        <v>8</v>
      </c>
      <c r="BH27" s="88">
        <f t="shared" si="54"/>
        <v>12</v>
      </c>
      <c r="BI27" s="37">
        <v>0</v>
      </c>
      <c r="BJ27" s="37">
        <v>0</v>
      </c>
      <c r="BK27" s="37">
        <v>0</v>
      </c>
      <c r="BL27" s="34">
        <v>1</v>
      </c>
      <c r="BM27" s="34">
        <v>0</v>
      </c>
      <c r="BN27" s="37">
        <v>0</v>
      </c>
      <c r="BO27" s="34">
        <v>0</v>
      </c>
      <c r="BP27" s="34">
        <v>0</v>
      </c>
      <c r="BQ27" s="34">
        <v>0</v>
      </c>
      <c r="BR27" s="34">
        <f t="shared" si="55"/>
        <v>1</v>
      </c>
      <c r="BS27" s="34">
        <f t="shared" si="56"/>
        <v>0</v>
      </c>
      <c r="BT27" s="44">
        <f t="shared" si="57"/>
        <v>1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2">
        <v>0</v>
      </c>
      <c r="CC27" s="12">
        <v>0</v>
      </c>
      <c r="CD27" s="12">
        <f t="shared" si="58"/>
        <v>0</v>
      </c>
      <c r="CE27" s="12">
        <f t="shared" si="59"/>
        <v>0</v>
      </c>
      <c r="CF27" s="12">
        <f t="shared" si="60"/>
        <v>0</v>
      </c>
      <c r="CG27" s="34">
        <v>77</v>
      </c>
      <c r="CH27" s="34">
        <v>72</v>
      </c>
      <c r="CI27" s="90">
        <f>SUM(CG27:CH28)</f>
        <v>227</v>
      </c>
      <c r="CJ27" s="98">
        <f>F27-CI27</f>
        <v>58</v>
      </c>
      <c r="CK27" s="34">
        <v>26</v>
      </c>
      <c r="CL27" s="34">
        <v>24</v>
      </c>
      <c r="CM27" s="90">
        <f>SUM(CK27:CL28)</f>
        <v>85</v>
      </c>
      <c r="CN27" s="34">
        <v>10</v>
      </c>
      <c r="CO27" s="34">
        <v>8</v>
      </c>
      <c r="CP27" s="90">
        <f>SUM(CN27:CO28)</f>
        <v>22</v>
      </c>
      <c r="CQ27" s="34">
        <v>1</v>
      </c>
      <c r="CR27" s="34">
        <v>0</v>
      </c>
      <c r="CS27" s="90">
        <f>SUM(CQ27:CR28)</f>
        <v>2</v>
      </c>
      <c r="CT27" s="34">
        <v>5</v>
      </c>
      <c r="CU27" s="34">
        <v>5</v>
      </c>
      <c r="CV27" s="90">
        <f>SUM(CT27:CU28)</f>
        <v>13</v>
      </c>
    </row>
    <row r="28" spans="1:100" s="14" customFormat="1" ht="15" customHeight="1">
      <c r="B28" s="162" t="s">
        <v>43</v>
      </c>
      <c r="C28" s="162"/>
      <c r="D28" s="162"/>
      <c r="E28" s="153"/>
      <c r="F28" s="99"/>
      <c r="G28" s="99"/>
      <c r="H28" s="65">
        <f t="shared" si="40"/>
        <v>256</v>
      </c>
      <c r="I28" s="11"/>
      <c r="J28" s="12"/>
      <c r="K28" s="11"/>
      <c r="L28" s="12"/>
      <c r="M28" s="11"/>
      <c r="N28" s="68">
        <v>43</v>
      </c>
      <c r="O28" s="68">
        <v>48</v>
      </c>
      <c r="P28" s="34">
        <v>15</v>
      </c>
      <c r="Q28" s="34">
        <v>14</v>
      </c>
      <c r="R28" s="34">
        <v>2</v>
      </c>
      <c r="S28" s="34">
        <v>2</v>
      </c>
      <c r="T28" s="34">
        <v>0</v>
      </c>
      <c r="U28" s="34">
        <v>0</v>
      </c>
      <c r="V28" s="68">
        <v>39</v>
      </c>
      <c r="W28" s="68">
        <v>51</v>
      </c>
      <c r="X28" s="34">
        <v>7</v>
      </c>
      <c r="Y28" s="34">
        <v>8</v>
      </c>
      <c r="Z28" s="34">
        <v>2</v>
      </c>
      <c r="AA28" s="34">
        <v>1</v>
      </c>
      <c r="AB28" s="34">
        <v>0</v>
      </c>
      <c r="AC28" s="34">
        <v>0</v>
      </c>
      <c r="AD28" s="68">
        <v>35</v>
      </c>
      <c r="AE28" s="68">
        <v>40</v>
      </c>
      <c r="AF28" s="34">
        <v>8</v>
      </c>
      <c r="AG28" s="34">
        <v>5</v>
      </c>
      <c r="AH28" s="34">
        <v>0</v>
      </c>
      <c r="AI28" s="34">
        <v>0</v>
      </c>
      <c r="AJ28" s="34">
        <v>0</v>
      </c>
      <c r="AK28" s="34">
        <v>0</v>
      </c>
      <c r="AL28" s="34">
        <f t="shared" si="41"/>
        <v>117</v>
      </c>
      <c r="AM28" s="34">
        <f t="shared" si="42"/>
        <v>139</v>
      </c>
      <c r="AN28" s="34">
        <f t="shared" si="43"/>
        <v>30</v>
      </c>
      <c r="AO28" s="34">
        <f t="shared" si="44"/>
        <v>27</v>
      </c>
      <c r="AP28" s="44">
        <f t="shared" si="45"/>
        <v>57</v>
      </c>
      <c r="AQ28" s="34">
        <f t="shared" si="46"/>
        <v>4</v>
      </c>
      <c r="AR28" s="34">
        <f t="shared" si="47"/>
        <v>3</v>
      </c>
      <c r="AS28" s="44">
        <f t="shared" si="48"/>
        <v>7</v>
      </c>
      <c r="AT28" s="34">
        <f t="shared" si="49"/>
        <v>0</v>
      </c>
      <c r="AU28" s="34">
        <f t="shared" si="50"/>
        <v>0</v>
      </c>
      <c r="AV28" s="44">
        <f t="shared" si="51"/>
        <v>0</v>
      </c>
      <c r="AW28" s="87">
        <v>5</v>
      </c>
      <c r="AX28" s="87">
        <v>2</v>
      </c>
      <c r="AY28" s="87">
        <v>0</v>
      </c>
      <c r="AZ28" s="87">
        <v>6</v>
      </c>
      <c r="BA28" s="87">
        <v>1</v>
      </c>
      <c r="BB28" s="87">
        <v>0</v>
      </c>
      <c r="BC28" s="87">
        <v>0</v>
      </c>
      <c r="BD28" s="87">
        <v>0</v>
      </c>
      <c r="BE28" s="87">
        <v>0</v>
      </c>
      <c r="BF28" s="87">
        <f t="shared" si="52"/>
        <v>11</v>
      </c>
      <c r="BG28" s="87">
        <f t="shared" si="53"/>
        <v>3</v>
      </c>
      <c r="BH28" s="88">
        <f t="shared" si="54"/>
        <v>14</v>
      </c>
      <c r="BI28" s="37">
        <v>0</v>
      </c>
      <c r="BJ28" s="37">
        <v>0</v>
      </c>
      <c r="BK28" s="37">
        <v>0</v>
      </c>
      <c r="BL28" s="34">
        <v>0</v>
      </c>
      <c r="BM28" s="34">
        <v>0</v>
      </c>
      <c r="BN28" s="37">
        <v>0</v>
      </c>
      <c r="BO28" s="34">
        <v>0</v>
      </c>
      <c r="BP28" s="34">
        <v>0</v>
      </c>
      <c r="BQ28" s="34">
        <v>0</v>
      </c>
      <c r="BR28" s="34">
        <f t="shared" si="55"/>
        <v>0</v>
      </c>
      <c r="BS28" s="34">
        <f t="shared" si="56"/>
        <v>0</v>
      </c>
      <c r="BT28" s="44">
        <f t="shared" si="57"/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>
        <v>0</v>
      </c>
      <c r="CB28" s="12">
        <v>0</v>
      </c>
      <c r="CC28" s="12">
        <v>0</v>
      </c>
      <c r="CD28" s="12">
        <f t="shared" si="58"/>
        <v>0</v>
      </c>
      <c r="CE28" s="12">
        <f t="shared" si="59"/>
        <v>0</v>
      </c>
      <c r="CF28" s="12">
        <f t="shared" si="60"/>
        <v>0</v>
      </c>
      <c r="CG28" s="34">
        <v>23</v>
      </c>
      <c r="CH28" s="34">
        <v>55</v>
      </c>
      <c r="CI28" s="91"/>
      <c r="CJ28" s="99"/>
      <c r="CK28" s="34">
        <v>21</v>
      </c>
      <c r="CL28" s="34">
        <v>14</v>
      </c>
      <c r="CM28" s="91"/>
      <c r="CN28" s="34">
        <v>3</v>
      </c>
      <c r="CO28" s="34">
        <v>1</v>
      </c>
      <c r="CP28" s="91"/>
      <c r="CQ28" s="34">
        <v>1</v>
      </c>
      <c r="CR28" s="34">
        <v>0</v>
      </c>
      <c r="CS28" s="91"/>
      <c r="CT28" s="34">
        <v>3</v>
      </c>
      <c r="CU28" s="34">
        <v>0</v>
      </c>
      <c r="CV28" s="91"/>
    </row>
    <row r="29" spans="1:100" s="9" customFormat="1" ht="15" customHeight="1">
      <c r="B29" s="157" t="s">
        <v>44</v>
      </c>
      <c r="C29" s="157"/>
      <c r="D29" s="157"/>
      <c r="E29" s="11">
        <v>13</v>
      </c>
      <c r="F29" s="67">
        <v>240</v>
      </c>
      <c r="G29" s="67">
        <f>SUM(H29)</f>
        <v>665</v>
      </c>
      <c r="H29" s="67">
        <f t="shared" si="40"/>
        <v>665</v>
      </c>
      <c r="I29" s="11"/>
      <c r="J29" s="11"/>
      <c r="K29" s="11"/>
      <c r="L29" s="11"/>
      <c r="M29" s="11"/>
      <c r="N29" s="34">
        <v>129</v>
      </c>
      <c r="O29" s="34">
        <v>138</v>
      </c>
      <c r="P29" s="34">
        <v>8</v>
      </c>
      <c r="Q29" s="34">
        <v>12</v>
      </c>
      <c r="R29" s="34">
        <v>39</v>
      </c>
      <c r="S29" s="34">
        <v>80</v>
      </c>
      <c r="T29" s="34">
        <v>0</v>
      </c>
      <c r="U29" s="34">
        <v>0</v>
      </c>
      <c r="V29" s="34">
        <v>104</v>
      </c>
      <c r="W29" s="34">
        <v>121</v>
      </c>
      <c r="X29" s="34">
        <v>6</v>
      </c>
      <c r="Y29" s="34">
        <v>7</v>
      </c>
      <c r="Z29" s="34">
        <v>34</v>
      </c>
      <c r="AA29" s="34">
        <v>59</v>
      </c>
      <c r="AB29" s="34">
        <v>0</v>
      </c>
      <c r="AC29" s="34">
        <v>0</v>
      </c>
      <c r="AD29" s="34">
        <v>88</v>
      </c>
      <c r="AE29" s="34">
        <v>85</v>
      </c>
      <c r="AF29" s="34">
        <v>3</v>
      </c>
      <c r="AG29" s="34">
        <v>4</v>
      </c>
      <c r="AH29" s="34">
        <v>37</v>
      </c>
      <c r="AI29" s="34">
        <v>63</v>
      </c>
      <c r="AJ29" s="34">
        <v>0</v>
      </c>
      <c r="AK29" s="34">
        <v>0</v>
      </c>
      <c r="AL29" s="34">
        <f t="shared" si="41"/>
        <v>321</v>
      </c>
      <c r="AM29" s="34">
        <f t="shared" si="41"/>
        <v>344</v>
      </c>
      <c r="AN29" s="34">
        <f t="shared" si="43"/>
        <v>17</v>
      </c>
      <c r="AO29" s="34">
        <f t="shared" si="43"/>
        <v>23</v>
      </c>
      <c r="AP29" s="44">
        <f t="shared" si="45"/>
        <v>40</v>
      </c>
      <c r="AQ29" s="34">
        <f t="shared" si="46"/>
        <v>110</v>
      </c>
      <c r="AR29" s="34">
        <f t="shared" si="46"/>
        <v>202</v>
      </c>
      <c r="AS29" s="44">
        <f t="shared" si="48"/>
        <v>312</v>
      </c>
      <c r="AT29" s="34">
        <f t="shared" si="49"/>
        <v>0</v>
      </c>
      <c r="AU29" s="34">
        <f t="shared" si="49"/>
        <v>0</v>
      </c>
      <c r="AV29" s="44">
        <f t="shared" si="51"/>
        <v>0</v>
      </c>
      <c r="AW29" s="85">
        <v>0</v>
      </c>
      <c r="AX29" s="86">
        <v>0</v>
      </c>
      <c r="AY29" s="34">
        <v>0</v>
      </c>
      <c r="AZ29" s="85">
        <v>0</v>
      </c>
      <c r="BA29" s="86">
        <v>0</v>
      </c>
      <c r="BB29" s="34">
        <v>0</v>
      </c>
      <c r="BC29" s="85">
        <v>0</v>
      </c>
      <c r="BD29" s="86">
        <v>0</v>
      </c>
      <c r="BE29" s="34">
        <v>0</v>
      </c>
      <c r="BF29" s="34">
        <f t="shared" si="52"/>
        <v>0</v>
      </c>
      <c r="BG29" s="34">
        <f t="shared" si="52"/>
        <v>0</v>
      </c>
      <c r="BH29" s="44">
        <f t="shared" si="54"/>
        <v>0</v>
      </c>
      <c r="BI29" s="37">
        <v>0</v>
      </c>
      <c r="BJ29" s="37">
        <v>0</v>
      </c>
      <c r="BK29" s="34">
        <v>0</v>
      </c>
      <c r="BL29" s="34">
        <v>0</v>
      </c>
      <c r="BM29" s="34">
        <v>0</v>
      </c>
      <c r="BN29" s="37">
        <v>0</v>
      </c>
      <c r="BO29" s="34">
        <v>0</v>
      </c>
      <c r="BP29" s="34">
        <v>0</v>
      </c>
      <c r="BQ29" s="34">
        <v>1</v>
      </c>
      <c r="BR29" s="34">
        <f t="shared" si="55"/>
        <v>0</v>
      </c>
      <c r="BS29" s="34">
        <f t="shared" si="55"/>
        <v>0</v>
      </c>
      <c r="BT29" s="44">
        <f t="shared" si="57"/>
        <v>0</v>
      </c>
      <c r="BU29" s="12">
        <v>0</v>
      </c>
      <c r="BV29" s="12">
        <v>0</v>
      </c>
      <c r="BW29" s="12">
        <v>0</v>
      </c>
      <c r="BX29" s="12">
        <v>1</v>
      </c>
      <c r="BY29" s="12">
        <v>0</v>
      </c>
      <c r="BZ29" s="12">
        <v>0</v>
      </c>
      <c r="CA29" s="12">
        <v>0</v>
      </c>
      <c r="CB29" s="12">
        <v>0</v>
      </c>
      <c r="CC29" s="12">
        <v>0</v>
      </c>
      <c r="CD29" s="12">
        <f t="shared" si="58"/>
        <v>1</v>
      </c>
      <c r="CE29" s="12">
        <f t="shared" si="58"/>
        <v>0</v>
      </c>
      <c r="CF29" s="12">
        <f t="shared" si="60"/>
        <v>1</v>
      </c>
      <c r="CG29" s="34">
        <v>69</v>
      </c>
      <c r="CH29" s="34">
        <v>103</v>
      </c>
      <c r="CI29" s="44">
        <f t="shared" ref="CI29:CI30" si="78">SUM(CG29:CH29)</f>
        <v>172</v>
      </c>
      <c r="CJ29" s="67">
        <f>F29-CI29</f>
        <v>68</v>
      </c>
      <c r="CK29" s="34">
        <v>0</v>
      </c>
      <c r="CL29" s="34">
        <v>2</v>
      </c>
      <c r="CM29" s="44">
        <f t="shared" ref="CM29:CM30" si="79">SUM(CK29:CL29)</f>
        <v>2</v>
      </c>
      <c r="CN29" s="34">
        <v>13</v>
      </c>
      <c r="CO29" s="34">
        <v>9</v>
      </c>
      <c r="CP29" s="44">
        <f t="shared" ref="CP29:CP30" si="80">SUM(CN29:CO29)</f>
        <v>22</v>
      </c>
      <c r="CQ29" s="34">
        <v>1</v>
      </c>
      <c r="CR29" s="34">
        <v>1</v>
      </c>
      <c r="CS29" s="44">
        <f t="shared" ref="CS29:CS30" si="81">SUM(CQ29:CR29)</f>
        <v>2</v>
      </c>
      <c r="CT29" s="34">
        <v>10</v>
      </c>
      <c r="CU29" s="34">
        <v>5</v>
      </c>
      <c r="CV29" s="44">
        <f t="shared" ref="CV29:CV30" si="82">SUM(CT29:CU29)</f>
        <v>15</v>
      </c>
    </row>
    <row r="30" spans="1:100" s="9" customFormat="1" ht="15" customHeight="1">
      <c r="A30" s="9" t="s">
        <v>113</v>
      </c>
      <c r="B30" s="157" t="s">
        <v>45</v>
      </c>
      <c r="C30" s="157"/>
      <c r="D30" s="157"/>
      <c r="E30" s="11">
        <v>14</v>
      </c>
      <c r="F30" s="67">
        <v>92</v>
      </c>
      <c r="G30" s="67">
        <f t="shared" ref="G30" si="83">SUM(H30)</f>
        <v>233</v>
      </c>
      <c r="H30" s="67">
        <f t="shared" si="40"/>
        <v>233</v>
      </c>
      <c r="I30" s="11"/>
      <c r="J30" s="11"/>
      <c r="K30" s="11"/>
      <c r="L30" s="11"/>
      <c r="M30" s="11"/>
      <c r="N30" s="37">
        <v>32</v>
      </c>
      <c r="O30" s="37">
        <v>54</v>
      </c>
      <c r="P30" s="37">
        <v>5</v>
      </c>
      <c r="Q30" s="37">
        <v>6</v>
      </c>
      <c r="R30" s="37">
        <v>0</v>
      </c>
      <c r="S30" s="37">
        <v>0</v>
      </c>
      <c r="T30" s="37">
        <v>3</v>
      </c>
      <c r="U30" s="37">
        <v>4</v>
      </c>
      <c r="V30" s="37">
        <v>41</v>
      </c>
      <c r="W30" s="37">
        <v>47</v>
      </c>
      <c r="X30" s="37">
        <v>1</v>
      </c>
      <c r="Y30" s="37">
        <v>8</v>
      </c>
      <c r="Z30" s="37">
        <v>0</v>
      </c>
      <c r="AA30" s="37">
        <v>0</v>
      </c>
      <c r="AB30" s="37">
        <v>1</v>
      </c>
      <c r="AC30" s="37">
        <v>2</v>
      </c>
      <c r="AD30" s="37">
        <v>27</v>
      </c>
      <c r="AE30" s="37">
        <v>32</v>
      </c>
      <c r="AF30" s="37">
        <v>2</v>
      </c>
      <c r="AG30" s="37">
        <v>1</v>
      </c>
      <c r="AH30" s="37">
        <v>0</v>
      </c>
      <c r="AI30" s="37">
        <v>1</v>
      </c>
      <c r="AJ30" s="37">
        <v>1</v>
      </c>
      <c r="AK30" s="37">
        <v>1</v>
      </c>
      <c r="AL30" s="34">
        <f t="shared" si="41"/>
        <v>100</v>
      </c>
      <c r="AM30" s="34">
        <f t="shared" si="41"/>
        <v>133</v>
      </c>
      <c r="AN30" s="34">
        <f t="shared" si="43"/>
        <v>8</v>
      </c>
      <c r="AO30" s="34">
        <f t="shared" si="43"/>
        <v>15</v>
      </c>
      <c r="AP30" s="44">
        <f t="shared" si="45"/>
        <v>23</v>
      </c>
      <c r="AQ30" s="34">
        <f t="shared" si="46"/>
        <v>0</v>
      </c>
      <c r="AR30" s="34">
        <f t="shared" si="46"/>
        <v>1</v>
      </c>
      <c r="AS30" s="44">
        <f t="shared" si="48"/>
        <v>1</v>
      </c>
      <c r="AT30" s="34">
        <f t="shared" si="49"/>
        <v>5</v>
      </c>
      <c r="AU30" s="34">
        <f t="shared" si="49"/>
        <v>7</v>
      </c>
      <c r="AV30" s="44">
        <f t="shared" si="51"/>
        <v>12</v>
      </c>
      <c r="AW30" s="37">
        <v>0</v>
      </c>
      <c r="AX30" s="37">
        <v>1</v>
      </c>
      <c r="AY30" s="34">
        <v>0</v>
      </c>
      <c r="AZ30" s="37">
        <v>0</v>
      </c>
      <c r="BA30" s="37">
        <v>2</v>
      </c>
      <c r="BB30" s="34">
        <v>0</v>
      </c>
      <c r="BC30" s="37">
        <v>1</v>
      </c>
      <c r="BD30" s="37">
        <v>0</v>
      </c>
      <c r="BE30" s="34">
        <v>0</v>
      </c>
      <c r="BF30" s="34">
        <f t="shared" si="52"/>
        <v>1</v>
      </c>
      <c r="BG30" s="34">
        <f t="shared" si="52"/>
        <v>3</v>
      </c>
      <c r="BH30" s="44">
        <f t="shared" si="54"/>
        <v>4</v>
      </c>
      <c r="BI30" s="37">
        <v>0</v>
      </c>
      <c r="BJ30" s="37">
        <v>0</v>
      </c>
      <c r="BK30" s="37">
        <v>0</v>
      </c>
      <c r="BL30" s="34">
        <v>0</v>
      </c>
      <c r="BM30" s="34">
        <v>0</v>
      </c>
      <c r="BN30" s="37">
        <v>0</v>
      </c>
      <c r="BO30" s="34">
        <v>0</v>
      </c>
      <c r="BP30" s="34">
        <v>0</v>
      </c>
      <c r="BQ30" s="37">
        <v>0</v>
      </c>
      <c r="BR30" s="34">
        <f t="shared" si="55"/>
        <v>0</v>
      </c>
      <c r="BS30" s="34">
        <f t="shared" si="55"/>
        <v>0</v>
      </c>
      <c r="BT30" s="44">
        <f t="shared" si="57"/>
        <v>0</v>
      </c>
      <c r="BU30" s="11">
        <v>0</v>
      </c>
      <c r="BV30" s="11">
        <v>0</v>
      </c>
      <c r="BW30" s="12">
        <v>0</v>
      </c>
      <c r="BX30" s="11">
        <v>1</v>
      </c>
      <c r="BY30" s="11">
        <v>2</v>
      </c>
      <c r="BZ30" s="12">
        <v>0</v>
      </c>
      <c r="CA30" s="11">
        <v>0</v>
      </c>
      <c r="CB30" s="11">
        <v>0</v>
      </c>
      <c r="CC30" s="12">
        <v>0</v>
      </c>
      <c r="CD30" s="12">
        <f t="shared" si="58"/>
        <v>1</v>
      </c>
      <c r="CE30" s="12">
        <f t="shared" si="58"/>
        <v>2</v>
      </c>
      <c r="CF30" s="12">
        <f t="shared" si="60"/>
        <v>3</v>
      </c>
      <c r="CG30" s="37">
        <v>25</v>
      </c>
      <c r="CH30" s="37">
        <v>22</v>
      </c>
      <c r="CI30" s="44">
        <f t="shared" si="78"/>
        <v>47</v>
      </c>
      <c r="CJ30" s="67">
        <f t="shared" ref="CJ30" si="84">F30-CI30</f>
        <v>45</v>
      </c>
      <c r="CK30" s="37">
        <v>2</v>
      </c>
      <c r="CL30" s="37">
        <v>2</v>
      </c>
      <c r="CM30" s="44">
        <f t="shared" si="79"/>
        <v>4</v>
      </c>
      <c r="CN30" s="37">
        <v>5</v>
      </c>
      <c r="CO30" s="37">
        <v>4</v>
      </c>
      <c r="CP30" s="44">
        <f t="shared" si="80"/>
        <v>9</v>
      </c>
      <c r="CQ30" s="37">
        <v>1</v>
      </c>
      <c r="CR30" s="37">
        <v>0</v>
      </c>
      <c r="CS30" s="44">
        <f t="shared" si="81"/>
        <v>1</v>
      </c>
      <c r="CT30" s="37">
        <v>5</v>
      </c>
      <c r="CU30" s="37">
        <v>3</v>
      </c>
      <c r="CV30" s="44">
        <f t="shared" si="82"/>
        <v>8</v>
      </c>
    </row>
    <row r="31" spans="1:100" s="9" customFormat="1" ht="15" customHeight="1">
      <c r="B31" s="157" t="s">
        <v>46</v>
      </c>
      <c r="C31" s="157"/>
      <c r="D31" s="157"/>
      <c r="E31" s="11">
        <v>15</v>
      </c>
      <c r="F31" s="67">
        <v>244</v>
      </c>
      <c r="G31" s="10">
        <f t="shared" ref="G31:G37" si="85">SUM(H31)</f>
        <v>702</v>
      </c>
      <c r="H31" s="10">
        <f t="shared" si="40"/>
        <v>702</v>
      </c>
      <c r="I31" s="11"/>
      <c r="J31" s="11"/>
      <c r="K31" s="11"/>
      <c r="L31" s="11"/>
      <c r="M31" s="11"/>
      <c r="N31" s="36">
        <v>106</v>
      </c>
      <c r="O31" s="36">
        <v>115</v>
      </c>
      <c r="P31" s="37">
        <v>0</v>
      </c>
      <c r="Q31" s="37">
        <v>0</v>
      </c>
      <c r="R31" s="37">
        <v>90</v>
      </c>
      <c r="S31" s="37">
        <v>78</v>
      </c>
      <c r="T31" s="37">
        <v>0</v>
      </c>
      <c r="U31" s="37">
        <v>0</v>
      </c>
      <c r="V31" s="36">
        <v>121</v>
      </c>
      <c r="W31" s="36">
        <v>117</v>
      </c>
      <c r="X31" s="37">
        <v>0</v>
      </c>
      <c r="Y31" s="37">
        <v>0</v>
      </c>
      <c r="Z31" s="37">
        <v>90</v>
      </c>
      <c r="AA31" s="37">
        <v>73</v>
      </c>
      <c r="AB31" s="37">
        <v>0</v>
      </c>
      <c r="AC31" s="37">
        <v>0</v>
      </c>
      <c r="AD31" s="36">
        <v>125</v>
      </c>
      <c r="AE31" s="36">
        <v>118</v>
      </c>
      <c r="AF31" s="37">
        <v>0</v>
      </c>
      <c r="AG31" s="37">
        <v>0</v>
      </c>
      <c r="AH31" s="37">
        <v>103</v>
      </c>
      <c r="AI31" s="37">
        <v>92</v>
      </c>
      <c r="AJ31" s="37">
        <v>0</v>
      </c>
      <c r="AK31" s="37">
        <v>0</v>
      </c>
      <c r="AL31" s="34">
        <f t="shared" si="41"/>
        <v>352</v>
      </c>
      <c r="AM31" s="34">
        <f t="shared" si="42"/>
        <v>350</v>
      </c>
      <c r="AN31" s="34">
        <f t="shared" si="43"/>
        <v>0</v>
      </c>
      <c r="AO31" s="34">
        <f t="shared" si="44"/>
        <v>0</v>
      </c>
      <c r="AP31" s="44">
        <f t="shared" si="45"/>
        <v>0</v>
      </c>
      <c r="AQ31" s="34">
        <f t="shared" si="46"/>
        <v>283</v>
      </c>
      <c r="AR31" s="34">
        <f t="shared" si="47"/>
        <v>243</v>
      </c>
      <c r="AS31" s="44">
        <f t="shared" si="48"/>
        <v>526</v>
      </c>
      <c r="AT31" s="34">
        <f t="shared" si="49"/>
        <v>0</v>
      </c>
      <c r="AU31" s="34">
        <f t="shared" si="50"/>
        <v>0</v>
      </c>
      <c r="AV31" s="44">
        <f t="shared" si="51"/>
        <v>0</v>
      </c>
      <c r="AW31" s="37">
        <v>3</v>
      </c>
      <c r="AX31" s="37">
        <v>1</v>
      </c>
      <c r="AY31" s="34">
        <v>0</v>
      </c>
      <c r="AZ31" s="37">
        <v>1</v>
      </c>
      <c r="BA31" s="37">
        <v>0</v>
      </c>
      <c r="BB31" s="34">
        <v>0</v>
      </c>
      <c r="BC31" s="37">
        <v>0</v>
      </c>
      <c r="BD31" s="37">
        <v>1</v>
      </c>
      <c r="BE31" s="34">
        <v>0</v>
      </c>
      <c r="BF31" s="34">
        <f t="shared" si="52"/>
        <v>4</v>
      </c>
      <c r="BG31" s="34">
        <f t="shared" si="53"/>
        <v>2</v>
      </c>
      <c r="BH31" s="44">
        <f t="shared" si="54"/>
        <v>6</v>
      </c>
      <c r="BI31" s="37">
        <v>0</v>
      </c>
      <c r="BJ31" s="37">
        <v>0</v>
      </c>
      <c r="BK31" s="37">
        <v>0</v>
      </c>
      <c r="BL31" s="34">
        <v>0</v>
      </c>
      <c r="BM31" s="34">
        <v>0</v>
      </c>
      <c r="BN31" s="37">
        <v>0</v>
      </c>
      <c r="BO31" s="34">
        <v>0</v>
      </c>
      <c r="BP31" s="34">
        <v>0</v>
      </c>
      <c r="BQ31" s="37">
        <v>0</v>
      </c>
      <c r="BR31" s="34">
        <f t="shared" si="55"/>
        <v>0</v>
      </c>
      <c r="BS31" s="34">
        <f t="shared" si="56"/>
        <v>0</v>
      </c>
      <c r="BT31" s="44">
        <f t="shared" si="57"/>
        <v>0</v>
      </c>
      <c r="BU31" s="11">
        <v>0</v>
      </c>
      <c r="BV31" s="11">
        <v>0</v>
      </c>
      <c r="BW31" s="12">
        <v>0</v>
      </c>
      <c r="BX31" s="11">
        <v>0</v>
      </c>
      <c r="BY31" s="11">
        <v>0</v>
      </c>
      <c r="BZ31" s="12">
        <v>0</v>
      </c>
      <c r="CA31" s="11">
        <v>0</v>
      </c>
      <c r="CB31" s="11">
        <v>0</v>
      </c>
      <c r="CC31" s="12">
        <v>0</v>
      </c>
      <c r="CD31" s="12">
        <f t="shared" si="58"/>
        <v>0</v>
      </c>
      <c r="CE31" s="12">
        <f t="shared" si="59"/>
        <v>0</v>
      </c>
      <c r="CF31" s="12">
        <f t="shared" si="60"/>
        <v>0</v>
      </c>
      <c r="CG31" s="37">
        <v>119</v>
      </c>
      <c r="CH31" s="37">
        <v>122</v>
      </c>
      <c r="CI31" s="44">
        <f t="shared" ref="CI31:CI72" si="86">SUM(CG31:CH31)</f>
        <v>241</v>
      </c>
      <c r="CJ31" s="67">
        <f t="shared" ref="CJ31:CJ37" si="87">F31-CI31</f>
        <v>3</v>
      </c>
      <c r="CK31" s="37">
        <v>9</v>
      </c>
      <c r="CL31" s="37">
        <v>9</v>
      </c>
      <c r="CM31" s="44">
        <f t="shared" ref="CM31:CM37" si="88">SUM(CK31:CL31)</f>
        <v>18</v>
      </c>
      <c r="CN31" s="37">
        <v>12</v>
      </c>
      <c r="CO31" s="37">
        <v>10</v>
      </c>
      <c r="CP31" s="44">
        <f t="shared" ref="CP31:CP37" si="89">SUM(CN31:CO31)</f>
        <v>22</v>
      </c>
      <c r="CQ31" s="37">
        <v>0</v>
      </c>
      <c r="CR31" s="37">
        <v>2</v>
      </c>
      <c r="CS31" s="44">
        <f t="shared" ref="CS31:CS37" si="90">SUM(CQ31:CR31)</f>
        <v>2</v>
      </c>
      <c r="CT31" s="37">
        <v>15</v>
      </c>
      <c r="CU31" s="37">
        <v>12</v>
      </c>
      <c r="CV31" s="44">
        <f t="shared" ref="CV31:CV37" si="91">SUM(CT31:CU31)</f>
        <v>27</v>
      </c>
    </row>
    <row r="32" spans="1:100" s="9" customFormat="1" ht="15" customHeight="1">
      <c r="B32" s="157" t="s">
        <v>47</v>
      </c>
      <c r="C32" s="157"/>
      <c r="D32" s="157"/>
      <c r="E32" s="11">
        <v>16</v>
      </c>
      <c r="F32" s="67">
        <v>205</v>
      </c>
      <c r="G32" s="67">
        <f t="shared" si="85"/>
        <v>637</v>
      </c>
      <c r="H32" s="67">
        <f t="shared" si="40"/>
        <v>637</v>
      </c>
      <c r="I32" s="11"/>
      <c r="J32" s="11"/>
      <c r="K32" s="11"/>
      <c r="L32" s="11"/>
      <c r="M32" s="11"/>
      <c r="N32" s="37">
        <v>108</v>
      </c>
      <c r="O32" s="37">
        <v>130</v>
      </c>
      <c r="P32" s="37">
        <v>0</v>
      </c>
      <c r="Q32" s="37">
        <v>0</v>
      </c>
      <c r="R32" s="37">
        <v>0</v>
      </c>
      <c r="S32" s="37">
        <v>0</v>
      </c>
      <c r="T32" s="37">
        <v>3</v>
      </c>
      <c r="U32" s="37">
        <v>4</v>
      </c>
      <c r="V32" s="37">
        <v>113</v>
      </c>
      <c r="W32" s="37">
        <v>91</v>
      </c>
      <c r="X32" s="37">
        <v>0</v>
      </c>
      <c r="Y32" s="37">
        <v>0</v>
      </c>
      <c r="Z32" s="37">
        <v>0</v>
      </c>
      <c r="AA32" s="37">
        <v>0</v>
      </c>
      <c r="AB32" s="37">
        <v>3</v>
      </c>
      <c r="AC32" s="37">
        <v>2</v>
      </c>
      <c r="AD32" s="37">
        <v>102</v>
      </c>
      <c r="AE32" s="37">
        <v>93</v>
      </c>
      <c r="AF32" s="37">
        <v>2</v>
      </c>
      <c r="AG32" s="37">
        <v>0</v>
      </c>
      <c r="AH32" s="37">
        <v>0</v>
      </c>
      <c r="AI32" s="37">
        <v>0</v>
      </c>
      <c r="AJ32" s="37">
        <v>2</v>
      </c>
      <c r="AK32" s="37">
        <v>0</v>
      </c>
      <c r="AL32" s="34">
        <f t="shared" si="41"/>
        <v>323</v>
      </c>
      <c r="AM32" s="34">
        <f t="shared" si="41"/>
        <v>314</v>
      </c>
      <c r="AN32" s="34">
        <f t="shared" si="43"/>
        <v>2</v>
      </c>
      <c r="AO32" s="34">
        <f t="shared" si="43"/>
        <v>0</v>
      </c>
      <c r="AP32" s="44">
        <f t="shared" si="45"/>
        <v>2</v>
      </c>
      <c r="AQ32" s="34">
        <f t="shared" si="46"/>
        <v>0</v>
      </c>
      <c r="AR32" s="34">
        <f t="shared" si="46"/>
        <v>0</v>
      </c>
      <c r="AS32" s="44">
        <f t="shared" si="48"/>
        <v>0</v>
      </c>
      <c r="AT32" s="34">
        <f t="shared" si="49"/>
        <v>8</v>
      </c>
      <c r="AU32" s="34">
        <f t="shared" si="49"/>
        <v>6</v>
      </c>
      <c r="AV32" s="44">
        <f t="shared" si="51"/>
        <v>14</v>
      </c>
      <c r="AW32" s="37">
        <v>0</v>
      </c>
      <c r="AX32" s="37">
        <v>0</v>
      </c>
      <c r="AY32" s="34">
        <v>0</v>
      </c>
      <c r="AZ32" s="37">
        <v>4</v>
      </c>
      <c r="BA32" s="37">
        <v>0</v>
      </c>
      <c r="BB32" s="34">
        <v>0</v>
      </c>
      <c r="BC32" s="37">
        <v>0</v>
      </c>
      <c r="BD32" s="37">
        <v>0</v>
      </c>
      <c r="BE32" s="34">
        <v>0</v>
      </c>
      <c r="BF32" s="34">
        <f t="shared" si="52"/>
        <v>4</v>
      </c>
      <c r="BG32" s="34">
        <f t="shared" si="52"/>
        <v>0</v>
      </c>
      <c r="BH32" s="44">
        <f t="shared" si="54"/>
        <v>4</v>
      </c>
      <c r="BI32" s="37">
        <v>0</v>
      </c>
      <c r="BJ32" s="37">
        <v>0</v>
      </c>
      <c r="BK32" s="37">
        <v>0</v>
      </c>
      <c r="BL32" s="34">
        <v>0</v>
      </c>
      <c r="BM32" s="34">
        <v>0</v>
      </c>
      <c r="BN32" s="37">
        <v>0</v>
      </c>
      <c r="BO32" s="34">
        <v>0</v>
      </c>
      <c r="BP32" s="34">
        <v>0</v>
      </c>
      <c r="BQ32" s="37">
        <v>0</v>
      </c>
      <c r="BR32" s="34">
        <f t="shared" si="55"/>
        <v>0</v>
      </c>
      <c r="BS32" s="34">
        <f t="shared" si="55"/>
        <v>0</v>
      </c>
      <c r="BT32" s="44">
        <f t="shared" si="57"/>
        <v>0</v>
      </c>
      <c r="BU32" s="11">
        <v>0</v>
      </c>
      <c r="BV32" s="11">
        <v>0</v>
      </c>
      <c r="BW32" s="12">
        <v>0</v>
      </c>
      <c r="BX32" s="11">
        <v>3</v>
      </c>
      <c r="BY32" s="11">
        <v>1</v>
      </c>
      <c r="BZ32" s="12">
        <v>0</v>
      </c>
      <c r="CA32" s="11">
        <v>0</v>
      </c>
      <c r="CB32" s="11">
        <v>0</v>
      </c>
      <c r="CC32" s="12">
        <v>0</v>
      </c>
      <c r="CD32" s="12">
        <f t="shared" si="58"/>
        <v>3</v>
      </c>
      <c r="CE32" s="12">
        <f t="shared" si="58"/>
        <v>1</v>
      </c>
      <c r="CF32" s="12">
        <f t="shared" si="60"/>
        <v>4</v>
      </c>
      <c r="CG32" s="37">
        <v>85</v>
      </c>
      <c r="CH32" s="37">
        <v>109</v>
      </c>
      <c r="CI32" s="44">
        <f t="shared" si="86"/>
        <v>194</v>
      </c>
      <c r="CJ32" s="67">
        <f t="shared" si="87"/>
        <v>11</v>
      </c>
      <c r="CK32" s="37">
        <v>10</v>
      </c>
      <c r="CL32" s="37">
        <v>13</v>
      </c>
      <c r="CM32" s="44">
        <f t="shared" si="88"/>
        <v>23</v>
      </c>
      <c r="CN32" s="37">
        <v>11</v>
      </c>
      <c r="CO32" s="37">
        <v>8</v>
      </c>
      <c r="CP32" s="44">
        <f t="shared" si="89"/>
        <v>19</v>
      </c>
      <c r="CQ32" s="37">
        <v>2</v>
      </c>
      <c r="CR32" s="37">
        <v>0</v>
      </c>
      <c r="CS32" s="44">
        <f t="shared" si="90"/>
        <v>2</v>
      </c>
      <c r="CT32" s="37">
        <v>5</v>
      </c>
      <c r="CU32" s="37">
        <v>4</v>
      </c>
      <c r="CV32" s="44">
        <f t="shared" si="91"/>
        <v>9</v>
      </c>
    </row>
    <row r="33" spans="2:100" s="9" customFormat="1" ht="15" customHeight="1">
      <c r="B33" s="157" t="s">
        <v>48</v>
      </c>
      <c r="C33" s="157"/>
      <c r="D33" s="157"/>
      <c r="E33" s="11">
        <v>17</v>
      </c>
      <c r="F33" s="67">
        <v>124</v>
      </c>
      <c r="G33" s="67">
        <f t="shared" si="85"/>
        <v>306</v>
      </c>
      <c r="H33" s="67">
        <f t="shared" si="40"/>
        <v>306</v>
      </c>
      <c r="I33" s="11"/>
      <c r="J33" s="11"/>
      <c r="K33" s="11"/>
      <c r="L33" s="11"/>
      <c r="M33" s="11"/>
      <c r="N33" s="37">
        <v>56</v>
      </c>
      <c r="O33" s="37">
        <v>67</v>
      </c>
      <c r="P33" s="37">
        <v>3</v>
      </c>
      <c r="Q33" s="37">
        <v>1</v>
      </c>
      <c r="R33" s="37">
        <v>3</v>
      </c>
      <c r="S33" s="37">
        <v>4</v>
      </c>
      <c r="T33" s="37">
        <v>2</v>
      </c>
      <c r="U33" s="37">
        <v>2</v>
      </c>
      <c r="V33" s="37">
        <v>45</v>
      </c>
      <c r="W33" s="37">
        <v>46</v>
      </c>
      <c r="X33" s="37">
        <v>0</v>
      </c>
      <c r="Y33" s="37">
        <v>0</v>
      </c>
      <c r="Z33" s="37">
        <v>2</v>
      </c>
      <c r="AA33" s="37">
        <v>0</v>
      </c>
      <c r="AB33" s="37">
        <v>1</v>
      </c>
      <c r="AC33" s="37">
        <v>2</v>
      </c>
      <c r="AD33" s="37">
        <v>41</v>
      </c>
      <c r="AE33" s="37">
        <v>51</v>
      </c>
      <c r="AF33" s="37">
        <v>0</v>
      </c>
      <c r="AG33" s="37">
        <v>0</v>
      </c>
      <c r="AH33" s="37">
        <v>0</v>
      </c>
      <c r="AI33" s="37">
        <v>0</v>
      </c>
      <c r="AJ33" s="37">
        <v>2</v>
      </c>
      <c r="AK33" s="37">
        <v>0</v>
      </c>
      <c r="AL33" s="34">
        <f t="shared" si="41"/>
        <v>142</v>
      </c>
      <c r="AM33" s="34">
        <f t="shared" si="41"/>
        <v>164</v>
      </c>
      <c r="AN33" s="34">
        <f t="shared" si="43"/>
        <v>3</v>
      </c>
      <c r="AO33" s="34">
        <f t="shared" si="43"/>
        <v>1</v>
      </c>
      <c r="AP33" s="44">
        <f t="shared" si="45"/>
        <v>4</v>
      </c>
      <c r="AQ33" s="34">
        <f t="shared" si="46"/>
        <v>5</v>
      </c>
      <c r="AR33" s="34">
        <f t="shared" si="46"/>
        <v>4</v>
      </c>
      <c r="AS33" s="44">
        <f t="shared" si="48"/>
        <v>9</v>
      </c>
      <c r="AT33" s="34">
        <f t="shared" si="49"/>
        <v>5</v>
      </c>
      <c r="AU33" s="34">
        <f t="shared" si="49"/>
        <v>4</v>
      </c>
      <c r="AV33" s="44">
        <f t="shared" si="51"/>
        <v>9</v>
      </c>
      <c r="AW33" s="37">
        <v>1</v>
      </c>
      <c r="AX33" s="37">
        <v>1</v>
      </c>
      <c r="AY33" s="34">
        <v>0</v>
      </c>
      <c r="AZ33" s="37">
        <v>2</v>
      </c>
      <c r="BA33" s="37">
        <v>0</v>
      </c>
      <c r="BB33" s="34">
        <v>0</v>
      </c>
      <c r="BC33" s="85">
        <v>0</v>
      </c>
      <c r="BD33" s="86">
        <v>0</v>
      </c>
      <c r="BE33" s="34">
        <v>0</v>
      </c>
      <c r="BF33" s="34">
        <f t="shared" si="52"/>
        <v>3</v>
      </c>
      <c r="BG33" s="34">
        <f t="shared" si="52"/>
        <v>1</v>
      </c>
      <c r="BH33" s="44">
        <f t="shared" si="54"/>
        <v>4</v>
      </c>
      <c r="BI33" s="37">
        <v>0</v>
      </c>
      <c r="BJ33" s="37">
        <v>0</v>
      </c>
      <c r="BK33" s="37">
        <v>0</v>
      </c>
      <c r="BL33" s="34">
        <v>0</v>
      </c>
      <c r="BM33" s="34">
        <v>0</v>
      </c>
      <c r="BN33" s="37">
        <v>0</v>
      </c>
      <c r="BO33" s="34">
        <v>0</v>
      </c>
      <c r="BP33" s="34">
        <v>0</v>
      </c>
      <c r="BQ33" s="37">
        <v>0</v>
      </c>
      <c r="BR33" s="34">
        <f t="shared" si="55"/>
        <v>0</v>
      </c>
      <c r="BS33" s="34">
        <f t="shared" si="55"/>
        <v>0</v>
      </c>
      <c r="BT33" s="44">
        <f t="shared" si="57"/>
        <v>0</v>
      </c>
      <c r="BU33" s="11">
        <v>0</v>
      </c>
      <c r="BV33" s="11">
        <v>0</v>
      </c>
      <c r="BW33" s="12">
        <v>0</v>
      </c>
      <c r="BX33" s="11">
        <v>0</v>
      </c>
      <c r="BY33" s="11">
        <v>1</v>
      </c>
      <c r="BZ33" s="12">
        <v>0</v>
      </c>
      <c r="CA33" s="11">
        <v>1</v>
      </c>
      <c r="CB33" s="11">
        <v>0</v>
      </c>
      <c r="CC33" s="12">
        <v>0</v>
      </c>
      <c r="CD33" s="12">
        <f t="shared" si="58"/>
        <v>1</v>
      </c>
      <c r="CE33" s="12">
        <f t="shared" si="58"/>
        <v>1</v>
      </c>
      <c r="CF33" s="12">
        <f t="shared" si="60"/>
        <v>2</v>
      </c>
      <c r="CG33" s="37">
        <v>39</v>
      </c>
      <c r="CH33" s="37">
        <v>47</v>
      </c>
      <c r="CI33" s="44">
        <f t="shared" si="86"/>
        <v>86</v>
      </c>
      <c r="CJ33" s="67">
        <f t="shared" si="87"/>
        <v>38</v>
      </c>
      <c r="CK33" s="37">
        <v>15</v>
      </c>
      <c r="CL33" s="37">
        <v>22</v>
      </c>
      <c r="CM33" s="44">
        <f t="shared" si="88"/>
        <v>37</v>
      </c>
      <c r="CN33" s="37">
        <v>10</v>
      </c>
      <c r="CO33" s="37">
        <v>4</v>
      </c>
      <c r="CP33" s="44">
        <f t="shared" si="89"/>
        <v>14</v>
      </c>
      <c r="CQ33" s="37">
        <v>1</v>
      </c>
      <c r="CR33" s="37">
        <v>1</v>
      </c>
      <c r="CS33" s="44">
        <f t="shared" si="90"/>
        <v>2</v>
      </c>
      <c r="CT33" s="37">
        <v>5</v>
      </c>
      <c r="CU33" s="37">
        <v>6</v>
      </c>
      <c r="CV33" s="44">
        <f t="shared" si="91"/>
        <v>11</v>
      </c>
    </row>
    <row r="34" spans="2:100" s="9" customFormat="1" ht="15" customHeight="1">
      <c r="B34" s="161" t="s">
        <v>49</v>
      </c>
      <c r="C34" s="161"/>
      <c r="D34" s="161"/>
      <c r="E34" s="15">
        <v>18</v>
      </c>
      <c r="F34" s="67">
        <v>90</v>
      </c>
      <c r="G34" s="71">
        <f t="shared" si="85"/>
        <v>227</v>
      </c>
      <c r="H34" s="71">
        <f t="shared" si="40"/>
        <v>227</v>
      </c>
      <c r="I34" s="15"/>
      <c r="J34" s="15"/>
      <c r="K34" s="15"/>
      <c r="L34" s="15"/>
      <c r="M34" s="15"/>
      <c r="N34" s="38">
        <v>39</v>
      </c>
      <c r="O34" s="38">
        <v>39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2</v>
      </c>
      <c r="V34" s="38">
        <v>35</v>
      </c>
      <c r="W34" s="38">
        <v>47</v>
      </c>
      <c r="X34" s="38">
        <v>1</v>
      </c>
      <c r="Y34" s="38">
        <v>0</v>
      </c>
      <c r="Z34" s="38">
        <v>0</v>
      </c>
      <c r="AA34" s="38">
        <v>0</v>
      </c>
      <c r="AB34" s="38">
        <v>2</v>
      </c>
      <c r="AC34" s="38">
        <v>0</v>
      </c>
      <c r="AD34" s="38">
        <v>30</v>
      </c>
      <c r="AE34" s="38">
        <v>37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1</v>
      </c>
      <c r="AL34" s="39">
        <f t="shared" si="41"/>
        <v>104</v>
      </c>
      <c r="AM34" s="39">
        <f t="shared" si="42"/>
        <v>123</v>
      </c>
      <c r="AN34" s="39">
        <f t="shared" si="43"/>
        <v>1</v>
      </c>
      <c r="AO34" s="39">
        <f t="shared" si="44"/>
        <v>0</v>
      </c>
      <c r="AP34" s="72">
        <f t="shared" si="45"/>
        <v>1</v>
      </c>
      <c r="AQ34" s="39">
        <f t="shared" si="46"/>
        <v>0</v>
      </c>
      <c r="AR34" s="39">
        <f t="shared" si="47"/>
        <v>0</v>
      </c>
      <c r="AS34" s="72">
        <f t="shared" si="48"/>
        <v>0</v>
      </c>
      <c r="AT34" s="39">
        <f t="shared" si="49"/>
        <v>2</v>
      </c>
      <c r="AU34" s="39">
        <f t="shared" si="50"/>
        <v>3</v>
      </c>
      <c r="AV34" s="72">
        <f t="shared" si="51"/>
        <v>5</v>
      </c>
      <c r="AW34" s="38">
        <v>1</v>
      </c>
      <c r="AX34" s="38">
        <v>0</v>
      </c>
      <c r="AY34" s="39">
        <v>0</v>
      </c>
      <c r="AZ34" s="38">
        <v>0</v>
      </c>
      <c r="BA34" s="38">
        <v>0</v>
      </c>
      <c r="BB34" s="39">
        <v>0</v>
      </c>
      <c r="BC34" s="38">
        <v>0</v>
      </c>
      <c r="BD34" s="38">
        <v>2</v>
      </c>
      <c r="BE34" s="39">
        <v>0</v>
      </c>
      <c r="BF34" s="39">
        <f t="shared" si="52"/>
        <v>1</v>
      </c>
      <c r="BG34" s="39">
        <f t="shared" si="53"/>
        <v>2</v>
      </c>
      <c r="BH34" s="72">
        <f t="shared" si="54"/>
        <v>3</v>
      </c>
      <c r="BI34" s="38">
        <v>0</v>
      </c>
      <c r="BJ34" s="38">
        <v>0</v>
      </c>
      <c r="BK34" s="38">
        <v>0</v>
      </c>
      <c r="BL34" s="38">
        <v>0</v>
      </c>
      <c r="BM34" s="38">
        <v>0</v>
      </c>
      <c r="BN34" s="38">
        <v>0</v>
      </c>
      <c r="BO34" s="38">
        <v>0</v>
      </c>
      <c r="BP34" s="38">
        <v>0</v>
      </c>
      <c r="BQ34" s="38">
        <v>0</v>
      </c>
      <c r="BR34" s="39">
        <f t="shared" si="55"/>
        <v>0</v>
      </c>
      <c r="BS34" s="39">
        <f t="shared" si="56"/>
        <v>0</v>
      </c>
      <c r="BT34" s="72">
        <f t="shared" si="57"/>
        <v>0</v>
      </c>
      <c r="BU34" s="15">
        <v>0</v>
      </c>
      <c r="BV34" s="15">
        <v>0</v>
      </c>
      <c r="BW34" s="15">
        <v>0</v>
      </c>
      <c r="BX34" s="15">
        <v>0</v>
      </c>
      <c r="BY34" s="15">
        <v>0</v>
      </c>
      <c r="BZ34" s="15">
        <v>0</v>
      </c>
      <c r="CA34" s="15">
        <v>0</v>
      </c>
      <c r="CB34" s="15">
        <v>0</v>
      </c>
      <c r="CC34" s="15">
        <v>0</v>
      </c>
      <c r="CD34" s="73">
        <f t="shared" si="58"/>
        <v>0</v>
      </c>
      <c r="CE34" s="73">
        <f t="shared" si="59"/>
        <v>0</v>
      </c>
      <c r="CF34" s="73">
        <f t="shared" si="60"/>
        <v>0</v>
      </c>
      <c r="CG34" s="42">
        <v>27</v>
      </c>
      <c r="CH34" s="42">
        <v>31</v>
      </c>
      <c r="CI34" s="72">
        <f t="shared" si="86"/>
        <v>58</v>
      </c>
      <c r="CJ34" s="71">
        <f t="shared" si="87"/>
        <v>32</v>
      </c>
      <c r="CK34" s="42">
        <v>9</v>
      </c>
      <c r="CL34" s="42">
        <v>5</v>
      </c>
      <c r="CM34" s="72">
        <f t="shared" si="88"/>
        <v>14</v>
      </c>
      <c r="CN34" s="42">
        <v>6</v>
      </c>
      <c r="CO34" s="42">
        <v>3</v>
      </c>
      <c r="CP34" s="72">
        <f t="shared" si="89"/>
        <v>9</v>
      </c>
      <c r="CQ34" s="42">
        <v>0</v>
      </c>
      <c r="CR34" s="42">
        <v>1</v>
      </c>
      <c r="CS34" s="72">
        <f t="shared" si="90"/>
        <v>1</v>
      </c>
      <c r="CT34" s="42">
        <v>5</v>
      </c>
      <c r="CU34" s="42">
        <v>5</v>
      </c>
      <c r="CV34" s="44">
        <f t="shared" si="91"/>
        <v>10</v>
      </c>
    </row>
    <row r="35" spans="2:100" s="9" customFormat="1" ht="15" customHeight="1">
      <c r="B35" s="161" t="s">
        <v>50</v>
      </c>
      <c r="C35" s="161"/>
      <c r="D35" s="161"/>
      <c r="E35" s="15">
        <v>19</v>
      </c>
      <c r="F35" s="67">
        <v>95</v>
      </c>
      <c r="G35" s="71">
        <f t="shared" si="85"/>
        <v>238</v>
      </c>
      <c r="H35" s="71">
        <f t="shared" si="40"/>
        <v>238</v>
      </c>
      <c r="I35" s="15"/>
      <c r="J35" s="15"/>
      <c r="K35" s="15"/>
      <c r="L35" s="15"/>
      <c r="M35" s="15"/>
      <c r="N35" s="38">
        <v>34</v>
      </c>
      <c r="O35" s="38">
        <v>32</v>
      </c>
      <c r="P35" s="38">
        <v>0</v>
      </c>
      <c r="Q35" s="38">
        <v>0</v>
      </c>
      <c r="R35" s="38">
        <v>0</v>
      </c>
      <c r="S35" s="38">
        <v>0</v>
      </c>
      <c r="T35" s="38">
        <v>2</v>
      </c>
      <c r="U35" s="38">
        <v>2</v>
      </c>
      <c r="V35" s="38">
        <v>48</v>
      </c>
      <c r="W35" s="38">
        <v>42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42</v>
      </c>
      <c r="AE35" s="38">
        <v>40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9">
        <f t="shared" si="41"/>
        <v>124</v>
      </c>
      <c r="AM35" s="39">
        <f t="shared" si="42"/>
        <v>114</v>
      </c>
      <c r="AN35" s="39">
        <f t="shared" si="43"/>
        <v>0</v>
      </c>
      <c r="AO35" s="39">
        <f t="shared" si="44"/>
        <v>0</v>
      </c>
      <c r="AP35" s="72">
        <f t="shared" si="45"/>
        <v>0</v>
      </c>
      <c r="AQ35" s="39">
        <f t="shared" si="46"/>
        <v>0</v>
      </c>
      <c r="AR35" s="39">
        <f t="shared" si="47"/>
        <v>0</v>
      </c>
      <c r="AS35" s="72">
        <f t="shared" si="48"/>
        <v>0</v>
      </c>
      <c r="AT35" s="39">
        <f t="shared" si="49"/>
        <v>2</v>
      </c>
      <c r="AU35" s="39">
        <f t="shared" si="50"/>
        <v>2</v>
      </c>
      <c r="AV35" s="72">
        <f t="shared" si="51"/>
        <v>4</v>
      </c>
      <c r="AW35" s="38">
        <v>0</v>
      </c>
      <c r="AX35" s="38">
        <v>0</v>
      </c>
      <c r="AY35" s="39">
        <v>0</v>
      </c>
      <c r="AZ35" s="38">
        <v>4</v>
      </c>
      <c r="BA35" s="38">
        <v>0</v>
      </c>
      <c r="BB35" s="39">
        <v>0</v>
      </c>
      <c r="BC35" s="38">
        <v>0</v>
      </c>
      <c r="BD35" s="38">
        <v>1</v>
      </c>
      <c r="BE35" s="39">
        <v>0</v>
      </c>
      <c r="BF35" s="39">
        <f t="shared" si="52"/>
        <v>4</v>
      </c>
      <c r="BG35" s="39">
        <f t="shared" si="53"/>
        <v>1</v>
      </c>
      <c r="BH35" s="72">
        <f t="shared" si="54"/>
        <v>5</v>
      </c>
      <c r="BI35" s="38">
        <v>0</v>
      </c>
      <c r="BJ35" s="38">
        <v>0</v>
      </c>
      <c r="BK35" s="38">
        <v>0</v>
      </c>
      <c r="BL35" s="38">
        <v>0</v>
      </c>
      <c r="BM35" s="38">
        <v>0</v>
      </c>
      <c r="BN35" s="38">
        <v>0</v>
      </c>
      <c r="BO35" s="38">
        <v>0</v>
      </c>
      <c r="BP35" s="38">
        <v>1</v>
      </c>
      <c r="BQ35" s="38">
        <v>0</v>
      </c>
      <c r="BR35" s="39">
        <f t="shared" si="55"/>
        <v>0</v>
      </c>
      <c r="BS35" s="39">
        <f t="shared" si="56"/>
        <v>1</v>
      </c>
      <c r="BT35" s="72">
        <f t="shared" si="57"/>
        <v>1</v>
      </c>
      <c r="BU35" s="15">
        <v>0</v>
      </c>
      <c r="BV35" s="15">
        <v>0</v>
      </c>
      <c r="BW35" s="15">
        <v>0</v>
      </c>
      <c r="BX35" s="15">
        <v>0</v>
      </c>
      <c r="BY35" s="15">
        <v>0</v>
      </c>
      <c r="BZ35" s="15">
        <v>0</v>
      </c>
      <c r="CA35" s="15">
        <v>0</v>
      </c>
      <c r="CB35" s="15">
        <v>0</v>
      </c>
      <c r="CC35" s="15">
        <v>0</v>
      </c>
      <c r="CD35" s="73">
        <f t="shared" si="58"/>
        <v>0</v>
      </c>
      <c r="CE35" s="73">
        <f t="shared" si="59"/>
        <v>0</v>
      </c>
      <c r="CF35" s="73">
        <f t="shared" si="60"/>
        <v>0</v>
      </c>
      <c r="CG35" s="42">
        <v>32</v>
      </c>
      <c r="CH35" s="42">
        <v>40</v>
      </c>
      <c r="CI35" s="72">
        <f t="shared" si="86"/>
        <v>72</v>
      </c>
      <c r="CJ35" s="71">
        <f t="shared" si="87"/>
        <v>23</v>
      </c>
      <c r="CK35" s="42">
        <v>13</v>
      </c>
      <c r="CL35" s="42">
        <v>10</v>
      </c>
      <c r="CM35" s="72">
        <f t="shared" si="88"/>
        <v>23</v>
      </c>
      <c r="CN35" s="42">
        <v>7</v>
      </c>
      <c r="CO35" s="42">
        <v>7</v>
      </c>
      <c r="CP35" s="72">
        <f t="shared" si="89"/>
        <v>14</v>
      </c>
      <c r="CQ35" s="42">
        <v>1</v>
      </c>
      <c r="CR35" s="42">
        <v>0</v>
      </c>
      <c r="CS35" s="72">
        <f t="shared" si="90"/>
        <v>1</v>
      </c>
      <c r="CT35" s="42">
        <v>9</v>
      </c>
      <c r="CU35" s="42">
        <v>3</v>
      </c>
      <c r="CV35" s="44">
        <f t="shared" si="91"/>
        <v>12</v>
      </c>
    </row>
    <row r="36" spans="2:100" s="9" customFormat="1" ht="15" customHeight="1">
      <c r="B36" s="161" t="s">
        <v>51</v>
      </c>
      <c r="C36" s="161"/>
      <c r="D36" s="161"/>
      <c r="E36" s="15">
        <v>20</v>
      </c>
      <c r="F36" s="67">
        <v>81</v>
      </c>
      <c r="G36" s="71">
        <f t="shared" si="85"/>
        <v>241</v>
      </c>
      <c r="H36" s="71">
        <f t="shared" si="40"/>
        <v>241</v>
      </c>
      <c r="I36" s="15"/>
      <c r="J36" s="15"/>
      <c r="K36" s="15"/>
      <c r="L36" s="15"/>
      <c r="M36" s="15"/>
      <c r="N36" s="38">
        <v>42</v>
      </c>
      <c r="O36" s="38">
        <v>42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37</v>
      </c>
      <c r="W36" s="38">
        <v>34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45</v>
      </c>
      <c r="AE36" s="38">
        <v>41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9">
        <f t="shared" si="41"/>
        <v>124</v>
      </c>
      <c r="AM36" s="39">
        <f t="shared" si="42"/>
        <v>117</v>
      </c>
      <c r="AN36" s="39">
        <f t="shared" si="43"/>
        <v>0</v>
      </c>
      <c r="AO36" s="39">
        <f t="shared" si="44"/>
        <v>0</v>
      </c>
      <c r="AP36" s="72">
        <f t="shared" si="45"/>
        <v>0</v>
      </c>
      <c r="AQ36" s="39">
        <f t="shared" si="46"/>
        <v>0</v>
      </c>
      <c r="AR36" s="39">
        <f t="shared" si="47"/>
        <v>0</v>
      </c>
      <c r="AS36" s="72">
        <f t="shared" si="48"/>
        <v>0</v>
      </c>
      <c r="AT36" s="39">
        <f t="shared" si="49"/>
        <v>0</v>
      </c>
      <c r="AU36" s="39">
        <f t="shared" si="50"/>
        <v>0</v>
      </c>
      <c r="AV36" s="72">
        <f t="shared" si="51"/>
        <v>0</v>
      </c>
      <c r="AW36" s="38">
        <v>1</v>
      </c>
      <c r="AX36" s="38">
        <v>0</v>
      </c>
      <c r="AY36" s="39">
        <v>0</v>
      </c>
      <c r="AZ36" s="38">
        <v>0</v>
      </c>
      <c r="BA36" s="38">
        <v>1</v>
      </c>
      <c r="BB36" s="39">
        <v>0</v>
      </c>
      <c r="BC36" s="38">
        <v>1</v>
      </c>
      <c r="BD36" s="38">
        <v>1</v>
      </c>
      <c r="BE36" s="39">
        <v>0</v>
      </c>
      <c r="BF36" s="39">
        <f t="shared" si="52"/>
        <v>2</v>
      </c>
      <c r="BG36" s="39">
        <f t="shared" si="53"/>
        <v>2</v>
      </c>
      <c r="BH36" s="72">
        <f t="shared" si="54"/>
        <v>4</v>
      </c>
      <c r="BI36" s="38">
        <v>0</v>
      </c>
      <c r="BJ36" s="38">
        <v>0</v>
      </c>
      <c r="BK36" s="38">
        <v>0</v>
      </c>
      <c r="BL36" s="38">
        <v>0</v>
      </c>
      <c r="BM36" s="38">
        <v>0</v>
      </c>
      <c r="BN36" s="38">
        <v>0</v>
      </c>
      <c r="BO36" s="38">
        <v>0</v>
      </c>
      <c r="BP36" s="38">
        <v>0</v>
      </c>
      <c r="BQ36" s="38">
        <v>0</v>
      </c>
      <c r="BR36" s="39">
        <f t="shared" si="55"/>
        <v>0</v>
      </c>
      <c r="BS36" s="39">
        <f t="shared" si="56"/>
        <v>0</v>
      </c>
      <c r="BT36" s="72">
        <f t="shared" si="57"/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0</v>
      </c>
      <c r="CB36" s="15">
        <v>0</v>
      </c>
      <c r="CC36" s="15">
        <v>0</v>
      </c>
      <c r="CD36" s="73">
        <f t="shared" si="58"/>
        <v>0</v>
      </c>
      <c r="CE36" s="73">
        <f t="shared" si="59"/>
        <v>0</v>
      </c>
      <c r="CF36" s="73">
        <f t="shared" si="60"/>
        <v>0</v>
      </c>
      <c r="CG36" s="42">
        <v>39</v>
      </c>
      <c r="CH36" s="42">
        <v>35</v>
      </c>
      <c r="CI36" s="72">
        <f t="shared" si="86"/>
        <v>74</v>
      </c>
      <c r="CJ36" s="71">
        <f t="shared" si="87"/>
        <v>7</v>
      </c>
      <c r="CK36" s="42">
        <v>12</v>
      </c>
      <c r="CL36" s="42">
        <v>12</v>
      </c>
      <c r="CM36" s="72">
        <f t="shared" si="88"/>
        <v>24</v>
      </c>
      <c r="CN36" s="42">
        <v>10</v>
      </c>
      <c r="CO36" s="42">
        <v>3</v>
      </c>
      <c r="CP36" s="72">
        <f t="shared" si="89"/>
        <v>13</v>
      </c>
      <c r="CQ36" s="42">
        <v>1</v>
      </c>
      <c r="CR36" s="42">
        <v>0</v>
      </c>
      <c r="CS36" s="72">
        <f t="shared" si="90"/>
        <v>1</v>
      </c>
      <c r="CT36" s="42">
        <v>12</v>
      </c>
      <c r="CU36" s="42">
        <v>7</v>
      </c>
      <c r="CV36" s="44">
        <f t="shared" si="91"/>
        <v>19</v>
      </c>
    </row>
    <row r="37" spans="2:100" s="9" customFormat="1" ht="15" customHeight="1">
      <c r="B37" s="161" t="s">
        <v>52</v>
      </c>
      <c r="C37" s="161"/>
      <c r="D37" s="161"/>
      <c r="E37" s="15">
        <v>21</v>
      </c>
      <c r="F37" s="67">
        <v>163</v>
      </c>
      <c r="G37" s="71">
        <f t="shared" si="85"/>
        <v>400</v>
      </c>
      <c r="H37" s="71">
        <f t="shared" si="40"/>
        <v>400</v>
      </c>
      <c r="I37" s="15"/>
      <c r="J37" s="15"/>
      <c r="K37" s="15"/>
      <c r="L37" s="15"/>
      <c r="M37" s="15"/>
      <c r="N37" s="38">
        <v>62</v>
      </c>
      <c r="O37" s="38">
        <v>63</v>
      </c>
      <c r="P37" s="38">
        <v>0</v>
      </c>
      <c r="Q37" s="38">
        <v>0</v>
      </c>
      <c r="R37" s="38">
        <v>38</v>
      </c>
      <c r="S37" s="38">
        <v>35</v>
      </c>
      <c r="T37" s="38">
        <v>1</v>
      </c>
      <c r="U37" s="38">
        <v>1</v>
      </c>
      <c r="V37" s="38">
        <v>76</v>
      </c>
      <c r="W37" s="38">
        <v>71</v>
      </c>
      <c r="X37" s="38">
        <v>0</v>
      </c>
      <c r="Y37" s="38">
        <v>0</v>
      </c>
      <c r="Z37" s="38">
        <v>42</v>
      </c>
      <c r="AA37" s="38">
        <v>34</v>
      </c>
      <c r="AB37" s="38">
        <v>0</v>
      </c>
      <c r="AC37" s="38">
        <v>0</v>
      </c>
      <c r="AD37" s="38">
        <v>64</v>
      </c>
      <c r="AE37" s="38">
        <v>64</v>
      </c>
      <c r="AF37" s="38">
        <v>0</v>
      </c>
      <c r="AG37" s="38">
        <v>0</v>
      </c>
      <c r="AH37" s="38">
        <v>34</v>
      </c>
      <c r="AI37" s="38">
        <v>35</v>
      </c>
      <c r="AJ37" s="38">
        <v>0</v>
      </c>
      <c r="AK37" s="38">
        <v>0</v>
      </c>
      <c r="AL37" s="39">
        <f t="shared" si="41"/>
        <v>202</v>
      </c>
      <c r="AM37" s="39">
        <f t="shared" si="42"/>
        <v>198</v>
      </c>
      <c r="AN37" s="39">
        <f t="shared" si="43"/>
        <v>0</v>
      </c>
      <c r="AO37" s="39">
        <f t="shared" si="44"/>
        <v>0</v>
      </c>
      <c r="AP37" s="72">
        <f t="shared" si="45"/>
        <v>0</v>
      </c>
      <c r="AQ37" s="39">
        <f t="shared" si="46"/>
        <v>114</v>
      </c>
      <c r="AR37" s="39">
        <f t="shared" si="47"/>
        <v>104</v>
      </c>
      <c r="AS37" s="72">
        <f t="shared" si="48"/>
        <v>218</v>
      </c>
      <c r="AT37" s="39">
        <f t="shared" si="49"/>
        <v>1</v>
      </c>
      <c r="AU37" s="39">
        <f t="shared" si="50"/>
        <v>1</v>
      </c>
      <c r="AV37" s="72">
        <f t="shared" si="51"/>
        <v>2</v>
      </c>
      <c r="AW37" s="38">
        <v>0</v>
      </c>
      <c r="AX37" s="38">
        <v>0</v>
      </c>
      <c r="AY37" s="39">
        <v>0</v>
      </c>
      <c r="AZ37" s="38">
        <v>3</v>
      </c>
      <c r="BA37" s="38">
        <v>0</v>
      </c>
      <c r="BB37" s="39">
        <v>0</v>
      </c>
      <c r="BC37" s="38">
        <v>1</v>
      </c>
      <c r="BD37" s="38">
        <v>0</v>
      </c>
      <c r="BE37" s="39">
        <v>0</v>
      </c>
      <c r="BF37" s="39">
        <f t="shared" si="52"/>
        <v>4</v>
      </c>
      <c r="BG37" s="39">
        <f t="shared" si="53"/>
        <v>0</v>
      </c>
      <c r="BH37" s="72">
        <f t="shared" si="54"/>
        <v>4</v>
      </c>
      <c r="BI37" s="38">
        <v>0</v>
      </c>
      <c r="BJ37" s="38">
        <v>0</v>
      </c>
      <c r="BK37" s="38">
        <v>0</v>
      </c>
      <c r="BL37" s="38">
        <v>1</v>
      </c>
      <c r="BM37" s="38">
        <v>0</v>
      </c>
      <c r="BN37" s="38">
        <v>0</v>
      </c>
      <c r="BO37" s="38">
        <v>0</v>
      </c>
      <c r="BP37" s="38">
        <v>0</v>
      </c>
      <c r="BQ37" s="38">
        <v>0</v>
      </c>
      <c r="BR37" s="39">
        <f t="shared" si="55"/>
        <v>1</v>
      </c>
      <c r="BS37" s="39">
        <f t="shared" si="56"/>
        <v>0</v>
      </c>
      <c r="BT37" s="72">
        <f t="shared" si="57"/>
        <v>1</v>
      </c>
      <c r="BU37" s="15">
        <v>0</v>
      </c>
      <c r="BV37" s="15">
        <v>0</v>
      </c>
      <c r="BW37" s="15">
        <v>0</v>
      </c>
      <c r="BX37" s="15">
        <v>0</v>
      </c>
      <c r="BY37" s="15">
        <v>0</v>
      </c>
      <c r="BZ37" s="15">
        <v>0</v>
      </c>
      <c r="CA37" s="15">
        <v>0</v>
      </c>
      <c r="CB37" s="15">
        <v>0</v>
      </c>
      <c r="CC37" s="15">
        <v>0</v>
      </c>
      <c r="CD37" s="73">
        <f t="shared" si="58"/>
        <v>0</v>
      </c>
      <c r="CE37" s="73">
        <f t="shared" si="59"/>
        <v>0</v>
      </c>
      <c r="CF37" s="73">
        <f t="shared" si="60"/>
        <v>0</v>
      </c>
      <c r="CG37" s="42">
        <v>49</v>
      </c>
      <c r="CH37" s="42">
        <v>55</v>
      </c>
      <c r="CI37" s="72">
        <f t="shared" si="86"/>
        <v>104</v>
      </c>
      <c r="CJ37" s="71">
        <f t="shared" si="87"/>
        <v>59</v>
      </c>
      <c r="CK37" s="42">
        <v>43</v>
      </c>
      <c r="CL37" s="42">
        <v>16</v>
      </c>
      <c r="CM37" s="72">
        <f t="shared" si="88"/>
        <v>59</v>
      </c>
      <c r="CN37" s="42">
        <v>6</v>
      </c>
      <c r="CO37" s="42">
        <v>9</v>
      </c>
      <c r="CP37" s="72">
        <f t="shared" si="89"/>
        <v>15</v>
      </c>
      <c r="CQ37" s="42">
        <v>1</v>
      </c>
      <c r="CR37" s="42">
        <v>0</v>
      </c>
      <c r="CS37" s="72">
        <f t="shared" si="90"/>
        <v>1</v>
      </c>
      <c r="CT37" s="42">
        <v>8</v>
      </c>
      <c r="CU37" s="42">
        <v>3</v>
      </c>
      <c r="CV37" s="44">
        <f t="shared" si="91"/>
        <v>11</v>
      </c>
    </row>
    <row r="38" spans="2:100" s="9" customFormat="1" ht="15" customHeight="1">
      <c r="B38" s="161" t="s">
        <v>53</v>
      </c>
      <c r="C38" s="161"/>
      <c r="D38" s="161"/>
      <c r="E38" s="155">
        <v>22</v>
      </c>
      <c r="F38" s="98">
        <v>320</v>
      </c>
      <c r="G38" s="109">
        <f>SUM(H38:H39)</f>
        <v>856</v>
      </c>
      <c r="H38" s="71">
        <f t="shared" si="40"/>
        <v>624</v>
      </c>
      <c r="I38" s="15"/>
      <c r="J38" s="15"/>
      <c r="K38" s="15"/>
      <c r="L38" s="15"/>
      <c r="M38" s="15"/>
      <c r="N38" s="38">
        <v>149</v>
      </c>
      <c r="O38" s="38">
        <v>161</v>
      </c>
      <c r="P38" s="38">
        <v>3</v>
      </c>
      <c r="Q38" s="38">
        <v>0</v>
      </c>
      <c r="R38" s="38">
        <v>1</v>
      </c>
      <c r="S38" s="38">
        <v>1</v>
      </c>
      <c r="T38" s="38">
        <v>3</v>
      </c>
      <c r="U38" s="38">
        <v>6</v>
      </c>
      <c r="V38" s="38">
        <v>135</v>
      </c>
      <c r="W38" s="38">
        <v>179</v>
      </c>
      <c r="X38" s="38">
        <v>1</v>
      </c>
      <c r="Y38" s="38">
        <v>0</v>
      </c>
      <c r="Z38" s="38">
        <v>1</v>
      </c>
      <c r="AA38" s="38">
        <v>0</v>
      </c>
      <c r="AB38" s="38">
        <v>1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8">
        <v>0</v>
      </c>
      <c r="AK38" s="38">
        <v>0</v>
      </c>
      <c r="AL38" s="39">
        <f t="shared" si="41"/>
        <v>284</v>
      </c>
      <c r="AM38" s="39">
        <f t="shared" si="42"/>
        <v>340</v>
      </c>
      <c r="AN38" s="39">
        <f t="shared" si="43"/>
        <v>4</v>
      </c>
      <c r="AO38" s="39">
        <f t="shared" si="44"/>
        <v>0</v>
      </c>
      <c r="AP38" s="72">
        <f t="shared" si="45"/>
        <v>4</v>
      </c>
      <c r="AQ38" s="39">
        <f t="shared" si="46"/>
        <v>2</v>
      </c>
      <c r="AR38" s="39">
        <f t="shared" si="47"/>
        <v>1</v>
      </c>
      <c r="AS38" s="72">
        <f t="shared" si="48"/>
        <v>3</v>
      </c>
      <c r="AT38" s="39">
        <f t="shared" si="49"/>
        <v>4</v>
      </c>
      <c r="AU38" s="39">
        <f t="shared" si="50"/>
        <v>6</v>
      </c>
      <c r="AV38" s="72">
        <f t="shared" si="51"/>
        <v>10</v>
      </c>
      <c r="AW38" s="89">
        <v>5</v>
      </c>
      <c r="AX38" s="89">
        <v>7</v>
      </c>
      <c r="AY38" s="87">
        <v>0</v>
      </c>
      <c r="AZ38" s="89">
        <v>4</v>
      </c>
      <c r="BA38" s="89">
        <v>8</v>
      </c>
      <c r="BB38" s="87">
        <v>0</v>
      </c>
      <c r="BC38" s="89">
        <v>0</v>
      </c>
      <c r="BD38" s="89">
        <v>0</v>
      </c>
      <c r="BE38" s="87">
        <v>0</v>
      </c>
      <c r="BF38" s="87">
        <f t="shared" si="52"/>
        <v>9</v>
      </c>
      <c r="BG38" s="87">
        <f t="shared" si="53"/>
        <v>15</v>
      </c>
      <c r="BH38" s="88">
        <f t="shared" si="54"/>
        <v>24</v>
      </c>
      <c r="BI38" s="38">
        <v>0</v>
      </c>
      <c r="BJ38" s="38">
        <v>0</v>
      </c>
      <c r="BK38" s="38">
        <v>0</v>
      </c>
      <c r="BL38" s="38">
        <v>3</v>
      </c>
      <c r="BM38" s="38">
        <v>4</v>
      </c>
      <c r="BN38" s="38">
        <v>0</v>
      </c>
      <c r="BO38" s="38">
        <v>0</v>
      </c>
      <c r="BP38" s="38">
        <v>0</v>
      </c>
      <c r="BQ38" s="38">
        <v>0</v>
      </c>
      <c r="BR38" s="39">
        <f t="shared" si="55"/>
        <v>3</v>
      </c>
      <c r="BS38" s="39">
        <f t="shared" si="56"/>
        <v>4</v>
      </c>
      <c r="BT38" s="72">
        <f t="shared" si="57"/>
        <v>7</v>
      </c>
      <c r="BU38" s="15">
        <v>0</v>
      </c>
      <c r="BV38" s="15">
        <v>0</v>
      </c>
      <c r="BW38" s="15">
        <v>0</v>
      </c>
      <c r="BX38" s="15">
        <v>0</v>
      </c>
      <c r="BY38" s="15">
        <v>0</v>
      </c>
      <c r="BZ38" s="15">
        <v>0</v>
      </c>
      <c r="CA38" s="15">
        <v>0</v>
      </c>
      <c r="CB38" s="15">
        <v>0</v>
      </c>
      <c r="CC38" s="15">
        <v>0</v>
      </c>
      <c r="CD38" s="73">
        <f t="shared" si="58"/>
        <v>0</v>
      </c>
      <c r="CE38" s="73">
        <f t="shared" si="59"/>
        <v>0</v>
      </c>
      <c r="CF38" s="73">
        <f t="shared" si="60"/>
        <v>0</v>
      </c>
      <c r="CG38" s="42">
        <v>0</v>
      </c>
      <c r="CH38" s="42">
        <v>0</v>
      </c>
      <c r="CI38" s="92">
        <f>SUM(CG38:CH39)</f>
        <v>194</v>
      </c>
      <c r="CJ38" s="109">
        <f>F38-CI38</f>
        <v>126</v>
      </c>
      <c r="CK38" s="42">
        <v>70</v>
      </c>
      <c r="CL38" s="42">
        <v>73</v>
      </c>
      <c r="CM38" s="92">
        <f>SUM(CK38:CL39)</f>
        <v>154</v>
      </c>
      <c r="CN38" s="42">
        <v>15</v>
      </c>
      <c r="CO38" s="42">
        <v>7</v>
      </c>
      <c r="CP38" s="92">
        <f>SUM(CN38:CO39)</f>
        <v>27</v>
      </c>
      <c r="CQ38" s="42">
        <v>1</v>
      </c>
      <c r="CR38" s="42">
        <v>1</v>
      </c>
      <c r="CS38" s="92">
        <f>SUM(CQ38:CR39)</f>
        <v>3</v>
      </c>
      <c r="CT38" s="42">
        <v>5</v>
      </c>
      <c r="CU38" s="42">
        <v>5</v>
      </c>
      <c r="CV38" s="90">
        <f>SUM(CT38:CU39)</f>
        <v>14</v>
      </c>
    </row>
    <row r="39" spans="2:100" s="9" customFormat="1" ht="15" customHeight="1">
      <c r="B39" s="161" t="s">
        <v>54</v>
      </c>
      <c r="C39" s="161"/>
      <c r="D39" s="161"/>
      <c r="E39" s="156"/>
      <c r="F39" s="99"/>
      <c r="G39" s="110"/>
      <c r="H39" s="71">
        <f t="shared" si="40"/>
        <v>232</v>
      </c>
      <c r="I39" s="15"/>
      <c r="J39" s="15"/>
      <c r="K39" s="15"/>
      <c r="L39" s="15"/>
      <c r="M39" s="15"/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99</v>
      </c>
      <c r="AE39" s="38">
        <v>133</v>
      </c>
      <c r="AF39" s="38">
        <v>2</v>
      </c>
      <c r="AG39" s="38">
        <v>3</v>
      </c>
      <c r="AH39" s="38">
        <v>0</v>
      </c>
      <c r="AI39" s="38">
        <v>3</v>
      </c>
      <c r="AJ39" s="38">
        <v>3</v>
      </c>
      <c r="AK39" s="38">
        <v>4</v>
      </c>
      <c r="AL39" s="39">
        <f t="shared" si="41"/>
        <v>99</v>
      </c>
      <c r="AM39" s="39">
        <f t="shared" si="42"/>
        <v>133</v>
      </c>
      <c r="AN39" s="39">
        <f t="shared" si="43"/>
        <v>2</v>
      </c>
      <c r="AO39" s="39">
        <f t="shared" si="44"/>
        <v>3</v>
      </c>
      <c r="AP39" s="72">
        <f t="shared" si="45"/>
        <v>5</v>
      </c>
      <c r="AQ39" s="39">
        <f t="shared" si="46"/>
        <v>0</v>
      </c>
      <c r="AR39" s="39">
        <f t="shared" si="47"/>
        <v>3</v>
      </c>
      <c r="AS39" s="72">
        <f t="shared" si="48"/>
        <v>3</v>
      </c>
      <c r="AT39" s="39">
        <f t="shared" si="49"/>
        <v>3</v>
      </c>
      <c r="AU39" s="39">
        <f t="shared" si="50"/>
        <v>4</v>
      </c>
      <c r="AV39" s="72">
        <f t="shared" si="51"/>
        <v>7</v>
      </c>
      <c r="AW39" s="38">
        <v>0</v>
      </c>
      <c r="AX39" s="38">
        <v>0</v>
      </c>
      <c r="AY39" s="39">
        <v>0</v>
      </c>
      <c r="AZ39" s="38">
        <v>0</v>
      </c>
      <c r="BA39" s="38">
        <v>0</v>
      </c>
      <c r="BB39" s="39">
        <v>0</v>
      </c>
      <c r="BC39" s="38">
        <v>0</v>
      </c>
      <c r="BD39" s="38">
        <v>0</v>
      </c>
      <c r="BE39" s="39">
        <v>0</v>
      </c>
      <c r="BF39" s="39">
        <f t="shared" si="52"/>
        <v>0</v>
      </c>
      <c r="BG39" s="39">
        <f t="shared" si="53"/>
        <v>0</v>
      </c>
      <c r="BH39" s="72">
        <f t="shared" si="54"/>
        <v>0</v>
      </c>
      <c r="BI39" s="38">
        <v>0</v>
      </c>
      <c r="BJ39" s="38">
        <v>0</v>
      </c>
      <c r="BK39" s="38">
        <v>0</v>
      </c>
      <c r="BL39" s="38">
        <v>0</v>
      </c>
      <c r="BM39" s="38">
        <v>0</v>
      </c>
      <c r="BN39" s="38">
        <v>0</v>
      </c>
      <c r="BO39" s="38">
        <v>0</v>
      </c>
      <c r="BP39" s="38">
        <v>0</v>
      </c>
      <c r="BQ39" s="38">
        <v>0</v>
      </c>
      <c r="BR39" s="39">
        <f t="shared" si="55"/>
        <v>0</v>
      </c>
      <c r="BS39" s="39">
        <f t="shared" si="56"/>
        <v>0</v>
      </c>
      <c r="BT39" s="72">
        <f t="shared" si="57"/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15">
        <v>0</v>
      </c>
      <c r="CB39" s="15">
        <v>0</v>
      </c>
      <c r="CC39" s="15">
        <v>0</v>
      </c>
      <c r="CD39" s="73">
        <f t="shared" si="58"/>
        <v>0</v>
      </c>
      <c r="CE39" s="73">
        <f t="shared" si="59"/>
        <v>0</v>
      </c>
      <c r="CF39" s="73">
        <f t="shared" si="60"/>
        <v>0</v>
      </c>
      <c r="CG39" s="42">
        <v>74</v>
      </c>
      <c r="CH39" s="42">
        <v>120</v>
      </c>
      <c r="CI39" s="93"/>
      <c r="CJ39" s="110"/>
      <c r="CK39" s="42">
        <v>7</v>
      </c>
      <c r="CL39" s="42">
        <v>4</v>
      </c>
      <c r="CM39" s="93"/>
      <c r="CN39" s="42">
        <v>3</v>
      </c>
      <c r="CO39" s="42">
        <v>2</v>
      </c>
      <c r="CP39" s="93"/>
      <c r="CQ39" s="42">
        <v>1</v>
      </c>
      <c r="CR39" s="42">
        <v>0</v>
      </c>
      <c r="CS39" s="93"/>
      <c r="CT39" s="42">
        <v>2</v>
      </c>
      <c r="CU39" s="42">
        <v>2</v>
      </c>
      <c r="CV39" s="91"/>
    </row>
    <row r="40" spans="2:100" s="9" customFormat="1" ht="15" customHeight="1">
      <c r="B40" s="161" t="s">
        <v>55</v>
      </c>
      <c r="C40" s="161"/>
      <c r="D40" s="161"/>
      <c r="E40" s="15">
        <v>23</v>
      </c>
      <c r="F40" s="67">
        <v>107</v>
      </c>
      <c r="G40" s="71">
        <f>SUM(H40)</f>
        <v>282</v>
      </c>
      <c r="H40" s="71">
        <f t="shared" si="40"/>
        <v>282</v>
      </c>
      <c r="I40" s="15"/>
      <c r="J40" s="15"/>
      <c r="K40" s="15"/>
      <c r="L40" s="15"/>
      <c r="M40" s="15"/>
      <c r="N40" s="38">
        <v>47</v>
      </c>
      <c r="O40" s="38">
        <v>48</v>
      </c>
      <c r="P40" s="38">
        <v>3</v>
      </c>
      <c r="Q40" s="38">
        <v>0</v>
      </c>
      <c r="R40" s="38">
        <v>0</v>
      </c>
      <c r="S40" s="38">
        <v>0</v>
      </c>
      <c r="T40" s="38">
        <v>0</v>
      </c>
      <c r="U40" s="38">
        <v>2</v>
      </c>
      <c r="V40" s="38">
        <v>54</v>
      </c>
      <c r="W40" s="38">
        <v>51</v>
      </c>
      <c r="X40" s="38">
        <v>3</v>
      </c>
      <c r="Y40" s="38">
        <v>4</v>
      </c>
      <c r="Z40" s="38">
        <v>1</v>
      </c>
      <c r="AA40" s="38">
        <v>2</v>
      </c>
      <c r="AB40" s="38">
        <v>1</v>
      </c>
      <c r="AC40" s="38">
        <v>1</v>
      </c>
      <c r="AD40" s="38">
        <v>48</v>
      </c>
      <c r="AE40" s="38">
        <v>34</v>
      </c>
      <c r="AF40" s="38">
        <v>9</v>
      </c>
      <c r="AG40" s="38">
        <v>9</v>
      </c>
      <c r="AH40" s="38">
        <v>4</v>
      </c>
      <c r="AI40" s="38">
        <v>1</v>
      </c>
      <c r="AJ40" s="38">
        <v>1</v>
      </c>
      <c r="AK40" s="38">
        <v>1</v>
      </c>
      <c r="AL40" s="39">
        <f t="shared" si="41"/>
        <v>149</v>
      </c>
      <c r="AM40" s="39">
        <f t="shared" si="42"/>
        <v>133</v>
      </c>
      <c r="AN40" s="39">
        <f t="shared" si="43"/>
        <v>15</v>
      </c>
      <c r="AO40" s="39">
        <f t="shared" si="44"/>
        <v>13</v>
      </c>
      <c r="AP40" s="72">
        <f t="shared" si="45"/>
        <v>28</v>
      </c>
      <c r="AQ40" s="39">
        <f t="shared" si="46"/>
        <v>5</v>
      </c>
      <c r="AR40" s="39">
        <f t="shared" si="47"/>
        <v>3</v>
      </c>
      <c r="AS40" s="72">
        <f t="shared" si="48"/>
        <v>8</v>
      </c>
      <c r="AT40" s="39">
        <f t="shared" si="49"/>
        <v>2</v>
      </c>
      <c r="AU40" s="39">
        <f t="shared" si="50"/>
        <v>4</v>
      </c>
      <c r="AV40" s="72">
        <f t="shared" si="51"/>
        <v>6</v>
      </c>
      <c r="AW40" s="38">
        <v>0</v>
      </c>
      <c r="AX40" s="38">
        <v>0</v>
      </c>
      <c r="AY40" s="39">
        <v>0</v>
      </c>
      <c r="AZ40" s="38">
        <v>0</v>
      </c>
      <c r="BA40" s="38">
        <v>0</v>
      </c>
      <c r="BB40" s="39">
        <v>0</v>
      </c>
      <c r="BC40" s="38">
        <v>0</v>
      </c>
      <c r="BD40" s="38">
        <v>0</v>
      </c>
      <c r="BE40" s="39">
        <v>0</v>
      </c>
      <c r="BF40" s="39">
        <f t="shared" si="52"/>
        <v>0</v>
      </c>
      <c r="BG40" s="39">
        <f t="shared" si="53"/>
        <v>0</v>
      </c>
      <c r="BH40" s="72">
        <f t="shared" si="54"/>
        <v>0</v>
      </c>
      <c r="BI40" s="38">
        <v>0</v>
      </c>
      <c r="BJ40" s="38">
        <v>0</v>
      </c>
      <c r="BK40" s="38">
        <v>0</v>
      </c>
      <c r="BL40" s="38">
        <v>0</v>
      </c>
      <c r="BM40" s="38">
        <v>0</v>
      </c>
      <c r="BN40" s="38">
        <v>0</v>
      </c>
      <c r="BO40" s="38">
        <v>0</v>
      </c>
      <c r="BP40" s="38">
        <v>0</v>
      </c>
      <c r="BQ40" s="38">
        <v>0</v>
      </c>
      <c r="BR40" s="39">
        <f t="shared" si="55"/>
        <v>0</v>
      </c>
      <c r="BS40" s="39">
        <f t="shared" si="56"/>
        <v>0</v>
      </c>
      <c r="BT40" s="72">
        <f t="shared" si="57"/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0</v>
      </c>
      <c r="BZ40" s="15">
        <v>0</v>
      </c>
      <c r="CA40" s="15">
        <v>0</v>
      </c>
      <c r="CB40" s="15">
        <v>0</v>
      </c>
      <c r="CC40" s="15">
        <v>0</v>
      </c>
      <c r="CD40" s="73">
        <f t="shared" si="58"/>
        <v>0</v>
      </c>
      <c r="CE40" s="73">
        <f t="shared" si="59"/>
        <v>0</v>
      </c>
      <c r="CF40" s="73">
        <f t="shared" si="60"/>
        <v>0</v>
      </c>
      <c r="CG40" s="42">
        <v>43</v>
      </c>
      <c r="CH40" s="42">
        <v>42</v>
      </c>
      <c r="CI40" s="72">
        <f t="shared" si="86"/>
        <v>85</v>
      </c>
      <c r="CJ40" s="71">
        <f>F40-CI40</f>
        <v>22</v>
      </c>
      <c r="CK40" s="42">
        <v>5</v>
      </c>
      <c r="CL40" s="42">
        <v>12</v>
      </c>
      <c r="CM40" s="72">
        <f t="shared" ref="CM40:CM41" si="92">SUM(CK40:CL40)</f>
        <v>17</v>
      </c>
      <c r="CN40" s="42">
        <v>10</v>
      </c>
      <c r="CO40" s="42">
        <v>2</v>
      </c>
      <c r="CP40" s="72">
        <f t="shared" ref="CP40:CP41" si="93">SUM(CN40:CO40)</f>
        <v>12</v>
      </c>
      <c r="CQ40" s="42">
        <v>1</v>
      </c>
      <c r="CR40" s="42">
        <v>0</v>
      </c>
      <c r="CS40" s="72">
        <f t="shared" ref="CS40:CS41" si="94">SUM(CQ40:CR40)</f>
        <v>1</v>
      </c>
      <c r="CT40" s="42">
        <v>10</v>
      </c>
      <c r="CU40" s="42">
        <v>6</v>
      </c>
      <c r="CV40" s="44">
        <f t="shared" ref="CV40:CV41" si="95">SUM(CT40:CU40)</f>
        <v>16</v>
      </c>
    </row>
    <row r="41" spans="2:100" s="9" customFormat="1" ht="15" customHeight="1">
      <c r="B41" s="161" t="s">
        <v>56</v>
      </c>
      <c r="C41" s="161"/>
      <c r="D41" s="161"/>
      <c r="E41" s="15">
        <v>24</v>
      </c>
      <c r="F41" s="67">
        <v>102</v>
      </c>
      <c r="G41" s="71">
        <f t="shared" ref="G41" si="96">SUM(H41)</f>
        <v>351</v>
      </c>
      <c r="H41" s="71">
        <f t="shared" si="40"/>
        <v>351</v>
      </c>
      <c r="I41" s="15"/>
      <c r="J41" s="15"/>
      <c r="K41" s="15"/>
      <c r="L41" s="15"/>
      <c r="M41" s="15"/>
      <c r="N41" s="38">
        <v>60</v>
      </c>
      <c r="O41" s="38">
        <v>74</v>
      </c>
      <c r="P41" s="38">
        <v>0</v>
      </c>
      <c r="Q41" s="38">
        <v>0</v>
      </c>
      <c r="R41" s="38">
        <v>0</v>
      </c>
      <c r="S41" s="38">
        <v>0</v>
      </c>
      <c r="T41" s="38">
        <v>1</v>
      </c>
      <c r="U41" s="38">
        <v>3</v>
      </c>
      <c r="V41" s="38">
        <v>48</v>
      </c>
      <c r="W41" s="38">
        <v>42</v>
      </c>
      <c r="X41" s="38">
        <v>0</v>
      </c>
      <c r="Y41" s="38">
        <v>0</v>
      </c>
      <c r="Z41" s="38">
        <v>1</v>
      </c>
      <c r="AA41" s="38">
        <v>1</v>
      </c>
      <c r="AB41" s="38">
        <v>0</v>
      </c>
      <c r="AC41" s="38">
        <v>1</v>
      </c>
      <c r="AD41" s="38">
        <v>65</v>
      </c>
      <c r="AE41" s="38">
        <v>62</v>
      </c>
      <c r="AF41" s="38">
        <v>0</v>
      </c>
      <c r="AG41" s="38">
        <v>0</v>
      </c>
      <c r="AH41" s="38">
        <v>1</v>
      </c>
      <c r="AI41" s="38">
        <v>1</v>
      </c>
      <c r="AJ41" s="38">
        <v>1</v>
      </c>
      <c r="AK41" s="38">
        <v>1</v>
      </c>
      <c r="AL41" s="39">
        <f t="shared" si="41"/>
        <v>173</v>
      </c>
      <c r="AM41" s="39">
        <f t="shared" si="42"/>
        <v>178</v>
      </c>
      <c r="AN41" s="39">
        <f t="shared" si="43"/>
        <v>0</v>
      </c>
      <c r="AO41" s="39">
        <f t="shared" si="44"/>
        <v>0</v>
      </c>
      <c r="AP41" s="72">
        <f t="shared" si="45"/>
        <v>0</v>
      </c>
      <c r="AQ41" s="39">
        <f t="shared" si="46"/>
        <v>2</v>
      </c>
      <c r="AR41" s="39">
        <f t="shared" si="47"/>
        <v>2</v>
      </c>
      <c r="AS41" s="72">
        <f t="shared" si="48"/>
        <v>4</v>
      </c>
      <c r="AT41" s="39">
        <f t="shared" si="49"/>
        <v>2</v>
      </c>
      <c r="AU41" s="39">
        <f t="shared" si="50"/>
        <v>5</v>
      </c>
      <c r="AV41" s="72">
        <f t="shared" si="51"/>
        <v>7</v>
      </c>
      <c r="AW41" s="38">
        <v>3</v>
      </c>
      <c r="AX41" s="38">
        <v>1</v>
      </c>
      <c r="AY41" s="39">
        <v>0</v>
      </c>
      <c r="AZ41" s="38">
        <v>0</v>
      </c>
      <c r="BA41" s="38">
        <v>1</v>
      </c>
      <c r="BB41" s="39">
        <v>0</v>
      </c>
      <c r="BC41" s="38">
        <v>1</v>
      </c>
      <c r="BD41" s="38">
        <v>0</v>
      </c>
      <c r="BE41" s="39">
        <v>0</v>
      </c>
      <c r="BF41" s="39">
        <f t="shared" si="52"/>
        <v>4</v>
      </c>
      <c r="BG41" s="39">
        <f t="shared" si="53"/>
        <v>2</v>
      </c>
      <c r="BH41" s="72">
        <f t="shared" si="54"/>
        <v>6</v>
      </c>
      <c r="BI41" s="38">
        <v>0</v>
      </c>
      <c r="BJ41" s="38">
        <v>0</v>
      </c>
      <c r="BK41" s="38">
        <v>0</v>
      </c>
      <c r="BL41" s="38">
        <v>2</v>
      </c>
      <c r="BM41" s="38">
        <v>0</v>
      </c>
      <c r="BN41" s="38">
        <v>0</v>
      </c>
      <c r="BO41" s="38">
        <v>0</v>
      </c>
      <c r="BP41" s="38">
        <v>0</v>
      </c>
      <c r="BQ41" s="38">
        <v>0</v>
      </c>
      <c r="BR41" s="39">
        <f t="shared" si="55"/>
        <v>2</v>
      </c>
      <c r="BS41" s="39">
        <f t="shared" si="56"/>
        <v>0</v>
      </c>
      <c r="BT41" s="72">
        <f t="shared" si="57"/>
        <v>2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15">
        <v>0</v>
      </c>
      <c r="CB41" s="15">
        <v>0</v>
      </c>
      <c r="CC41" s="15">
        <v>0</v>
      </c>
      <c r="CD41" s="73">
        <f t="shared" si="58"/>
        <v>0</v>
      </c>
      <c r="CE41" s="73">
        <f t="shared" si="59"/>
        <v>0</v>
      </c>
      <c r="CF41" s="73">
        <f t="shared" si="60"/>
        <v>0</v>
      </c>
      <c r="CG41" s="42">
        <v>65</v>
      </c>
      <c r="CH41" s="42">
        <v>60</v>
      </c>
      <c r="CI41" s="72">
        <f t="shared" si="86"/>
        <v>125</v>
      </c>
      <c r="CJ41" s="78">
        <f t="shared" ref="CJ41" si="97">F41-CI41</f>
        <v>-23</v>
      </c>
      <c r="CK41" s="42">
        <v>20</v>
      </c>
      <c r="CL41" s="42">
        <v>22</v>
      </c>
      <c r="CM41" s="72">
        <f t="shared" si="92"/>
        <v>42</v>
      </c>
      <c r="CN41" s="42">
        <v>10</v>
      </c>
      <c r="CO41" s="42">
        <v>4</v>
      </c>
      <c r="CP41" s="72">
        <f t="shared" si="93"/>
        <v>14</v>
      </c>
      <c r="CQ41" s="42">
        <v>2</v>
      </c>
      <c r="CR41" s="42">
        <v>0</v>
      </c>
      <c r="CS41" s="72">
        <f t="shared" si="94"/>
        <v>2</v>
      </c>
      <c r="CT41" s="42">
        <v>4</v>
      </c>
      <c r="CU41" s="42">
        <v>3</v>
      </c>
      <c r="CV41" s="44">
        <f t="shared" si="95"/>
        <v>7</v>
      </c>
    </row>
    <row r="42" spans="2:100" s="9" customFormat="1" ht="15" customHeight="1">
      <c r="B42" s="157" t="s">
        <v>57</v>
      </c>
      <c r="C42" s="157"/>
      <c r="D42" s="157"/>
      <c r="E42" s="11">
        <v>25</v>
      </c>
      <c r="F42" s="67">
        <v>106</v>
      </c>
      <c r="G42" s="10">
        <f t="shared" ref="G42:G85" si="98">SUM(H42)</f>
        <v>285</v>
      </c>
      <c r="H42" s="10">
        <f t="shared" si="40"/>
        <v>285</v>
      </c>
      <c r="I42" s="11"/>
      <c r="J42" s="11"/>
      <c r="K42" s="11"/>
      <c r="L42" s="11"/>
      <c r="M42" s="11"/>
      <c r="N42" s="35">
        <v>54</v>
      </c>
      <c r="O42" s="35">
        <v>42</v>
      </c>
      <c r="P42" s="37">
        <v>0</v>
      </c>
      <c r="Q42" s="37">
        <v>0</v>
      </c>
      <c r="R42" s="38">
        <v>0</v>
      </c>
      <c r="S42" s="38">
        <v>0</v>
      </c>
      <c r="T42" s="37">
        <v>0</v>
      </c>
      <c r="U42" s="37">
        <v>0</v>
      </c>
      <c r="V42" s="35">
        <v>47</v>
      </c>
      <c r="W42" s="35">
        <v>49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5">
        <v>43</v>
      </c>
      <c r="AE42" s="35">
        <v>50</v>
      </c>
      <c r="AF42" s="37">
        <v>0</v>
      </c>
      <c r="AG42" s="37">
        <v>0</v>
      </c>
      <c r="AH42" s="38">
        <v>0</v>
      </c>
      <c r="AI42" s="38">
        <v>0</v>
      </c>
      <c r="AJ42" s="38">
        <v>0</v>
      </c>
      <c r="AK42" s="38">
        <v>0</v>
      </c>
      <c r="AL42" s="34">
        <f t="shared" si="41"/>
        <v>144</v>
      </c>
      <c r="AM42" s="34">
        <f t="shared" si="42"/>
        <v>141</v>
      </c>
      <c r="AN42" s="34">
        <f t="shared" si="43"/>
        <v>0</v>
      </c>
      <c r="AO42" s="34">
        <f t="shared" si="44"/>
        <v>0</v>
      </c>
      <c r="AP42" s="44">
        <f t="shared" si="45"/>
        <v>0</v>
      </c>
      <c r="AQ42" s="34">
        <f t="shared" si="46"/>
        <v>0</v>
      </c>
      <c r="AR42" s="34">
        <f t="shared" si="47"/>
        <v>0</v>
      </c>
      <c r="AS42" s="44">
        <f t="shared" si="48"/>
        <v>0</v>
      </c>
      <c r="AT42" s="34">
        <f t="shared" si="49"/>
        <v>0</v>
      </c>
      <c r="AU42" s="34">
        <f t="shared" si="50"/>
        <v>0</v>
      </c>
      <c r="AV42" s="44">
        <f t="shared" si="51"/>
        <v>0</v>
      </c>
      <c r="AW42" s="38">
        <v>1</v>
      </c>
      <c r="AX42" s="38">
        <v>0</v>
      </c>
      <c r="AY42" s="34">
        <v>0</v>
      </c>
      <c r="AZ42" s="34">
        <v>2</v>
      </c>
      <c r="BA42" s="34">
        <v>0</v>
      </c>
      <c r="BB42" s="34">
        <v>0</v>
      </c>
      <c r="BC42" s="34">
        <v>2</v>
      </c>
      <c r="BD42" s="34">
        <v>0</v>
      </c>
      <c r="BE42" s="34">
        <v>0</v>
      </c>
      <c r="BF42" s="34">
        <v>0</v>
      </c>
      <c r="BG42" s="34">
        <v>0</v>
      </c>
      <c r="BH42" s="44">
        <v>0</v>
      </c>
      <c r="BI42" s="34">
        <v>0</v>
      </c>
      <c r="BJ42" s="34">
        <v>0</v>
      </c>
      <c r="BK42" s="34">
        <v>0</v>
      </c>
      <c r="BL42" s="37">
        <v>0</v>
      </c>
      <c r="BM42" s="37">
        <v>0</v>
      </c>
      <c r="BN42" s="37">
        <v>0</v>
      </c>
      <c r="BO42" s="37">
        <v>0</v>
      </c>
      <c r="BP42" s="37">
        <v>0</v>
      </c>
      <c r="BQ42" s="37">
        <v>0</v>
      </c>
      <c r="BR42" s="34">
        <f t="shared" si="55"/>
        <v>0</v>
      </c>
      <c r="BS42" s="34">
        <f t="shared" si="56"/>
        <v>0</v>
      </c>
      <c r="BT42" s="44">
        <f t="shared" si="57"/>
        <v>0</v>
      </c>
      <c r="BU42" s="15">
        <v>0</v>
      </c>
      <c r="BV42" s="15">
        <v>0</v>
      </c>
      <c r="BW42" s="15">
        <v>0</v>
      </c>
      <c r="BX42" s="15">
        <v>1</v>
      </c>
      <c r="BY42" s="15">
        <v>0</v>
      </c>
      <c r="BZ42" s="15">
        <v>0</v>
      </c>
      <c r="CA42" s="15">
        <v>0</v>
      </c>
      <c r="CB42" s="15">
        <v>0</v>
      </c>
      <c r="CC42" s="15">
        <v>0</v>
      </c>
      <c r="CD42" s="12">
        <f t="shared" si="58"/>
        <v>1</v>
      </c>
      <c r="CE42" s="12">
        <f t="shared" si="59"/>
        <v>0</v>
      </c>
      <c r="CF42" s="12">
        <f t="shared" si="60"/>
        <v>1</v>
      </c>
      <c r="CG42" s="43">
        <v>36</v>
      </c>
      <c r="CH42" s="43">
        <v>40</v>
      </c>
      <c r="CI42" s="44">
        <f t="shared" si="86"/>
        <v>76</v>
      </c>
      <c r="CJ42" s="67">
        <f t="shared" ref="CJ42:CJ85" si="99">F42-CI42</f>
        <v>30</v>
      </c>
      <c r="CK42" s="43">
        <v>8</v>
      </c>
      <c r="CL42" s="43">
        <v>7</v>
      </c>
      <c r="CM42" s="44">
        <f t="shared" ref="CM42:CM85" si="100">SUM(CK42:CL42)</f>
        <v>15</v>
      </c>
      <c r="CN42" s="43">
        <v>9</v>
      </c>
      <c r="CO42" s="43">
        <v>4</v>
      </c>
      <c r="CP42" s="44">
        <f t="shared" ref="CP42:CP85" si="101">SUM(CN42:CO42)</f>
        <v>13</v>
      </c>
      <c r="CQ42" s="43">
        <v>0</v>
      </c>
      <c r="CR42" s="43">
        <v>1</v>
      </c>
      <c r="CS42" s="44">
        <f t="shared" ref="CS42:CS85" si="102">SUM(CQ42:CR42)</f>
        <v>1</v>
      </c>
      <c r="CT42" s="43">
        <v>5</v>
      </c>
      <c r="CU42" s="43">
        <v>4</v>
      </c>
      <c r="CV42" s="44">
        <f t="shared" ref="CV42:CV85" si="103">SUM(CT42:CU42)</f>
        <v>9</v>
      </c>
    </row>
    <row r="43" spans="2:100" s="9" customFormat="1" ht="15" customHeight="1">
      <c r="B43" s="161" t="s">
        <v>58</v>
      </c>
      <c r="C43" s="161"/>
      <c r="D43" s="161"/>
      <c r="E43" s="15">
        <v>26</v>
      </c>
      <c r="F43" s="67">
        <v>150</v>
      </c>
      <c r="G43" s="71">
        <f t="shared" si="98"/>
        <v>363</v>
      </c>
      <c r="H43" s="71">
        <f t="shared" si="40"/>
        <v>363</v>
      </c>
      <c r="I43" s="15"/>
      <c r="J43" s="15"/>
      <c r="K43" s="15"/>
      <c r="L43" s="15"/>
      <c r="M43" s="15"/>
      <c r="N43" s="38">
        <v>54</v>
      </c>
      <c r="O43" s="38">
        <v>72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49</v>
      </c>
      <c r="W43" s="38">
        <v>72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48</v>
      </c>
      <c r="AE43" s="38">
        <v>68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39">
        <f t="shared" si="41"/>
        <v>151</v>
      </c>
      <c r="AM43" s="39">
        <f t="shared" si="42"/>
        <v>212</v>
      </c>
      <c r="AN43" s="39">
        <f t="shared" si="43"/>
        <v>0</v>
      </c>
      <c r="AO43" s="39">
        <f t="shared" si="44"/>
        <v>0</v>
      </c>
      <c r="AP43" s="72">
        <f t="shared" si="45"/>
        <v>0</v>
      </c>
      <c r="AQ43" s="39">
        <f t="shared" si="46"/>
        <v>0</v>
      </c>
      <c r="AR43" s="39">
        <f t="shared" si="47"/>
        <v>0</v>
      </c>
      <c r="AS43" s="72">
        <f t="shared" si="48"/>
        <v>0</v>
      </c>
      <c r="AT43" s="39">
        <f t="shared" si="49"/>
        <v>0</v>
      </c>
      <c r="AU43" s="39">
        <f t="shared" si="50"/>
        <v>0</v>
      </c>
      <c r="AV43" s="72">
        <f t="shared" si="51"/>
        <v>0</v>
      </c>
      <c r="AW43" s="38">
        <v>4</v>
      </c>
      <c r="AX43" s="38">
        <v>0</v>
      </c>
      <c r="AY43" s="39">
        <v>0</v>
      </c>
      <c r="AZ43" s="38">
        <v>3</v>
      </c>
      <c r="BA43" s="38">
        <v>1</v>
      </c>
      <c r="BB43" s="39">
        <v>0</v>
      </c>
      <c r="BC43" s="38">
        <v>0</v>
      </c>
      <c r="BD43" s="38">
        <v>0</v>
      </c>
      <c r="BE43" s="39">
        <v>0</v>
      </c>
      <c r="BF43" s="39">
        <f t="shared" ref="BF43:BG56" si="104">SUM(AW43,AZ43,BC43)</f>
        <v>7</v>
      </c>
      <c r="BG43" s="39">
        <f t="shared" si="104"/>
        <v>1</v>
      </c>
      <c r="BH43" s="72">
        <f t="shared" ref="BH43:BH56" si="105">SUM(BF43:BG43)</f>
        <v>8</v>
      </c>
      <c r="BI43" s="38">
        <v>0</v>
      </c>
      <c r="BJ43" s="38">
        <v>0</v>
      </c>
      <c r="BK43" s="38">
        <v>0</v>
      </c>
      <c r="BL43" s="38">
        <v>0</v>
      </c>
      <c r="BM43" s="38">
        <v>0</v>
      </c>
      <c r="BN43" s="38">
        <v>0</v>
      </c>
      <c r="BO43" s="38">
        <v>0</v>
      </c>
      <c r="BP43" s="38">
        <v>0</v>
      </c>
      <c r="BQ43" s="38">
        <v>0</v>
      </c>
      <c r="BR43" s="39">
        <f t="shared" si="55"/>
        <v>0</v>
      </c>
      <c r="BS43" s="39">
        <f t="shared" si="56"/>
        <v>0</v>
      </c>
      <c r="BT43" s="72">
        <f t="shared" si="57"/>
        <v>0</v>
      </c>
      <c r="BU43" s="15">
        <v>0</v>
      </c>
      <c r="BV43" s="15">
        <v>0</v>
      </c>
      <c r="BW43" s="15">
        <v>0</v>
      </c>
      <c r="BX43" s="15">
        <v>0</v>
      </c>
      <c r="BY43" s="15">
        <v>0</v>
      </c>
      <c r="BZ43" s="15">
        <v>0</v>
      </c>
      <c r="CA43" s="15">
        <v>0</v>
      </c>
      <c r="CB43" s="15">
        <v>0</v>
      </c>
      <c r="CC43" s="15">
        <v>0</v>
      </c>
      <c r="CD43" s="73">
        <f t="shared" si="58"/>
        <v>0</v>
      </c>
      <c r="CE43" s="73">
        <f t="shared" si="59"/>
        <v>0</v>
      </c>
      <c r="CF43" s="73">
        <f t="shared" si="60"/>
        <v>0</v>
      </c>
      <c r="CG43" s="42">
        <v>55</v>
      </c>
      <c r="CH43" s="42">
        <v>66</v>
      </c>
      <c r="CI43" s="72">
        <f t="shared" si="86"/>
        <v>121</v>
      </c>
      <c r="CJ43" s="71">
        <f t="shared" si="99"/>
        <v>29</v>
      </c>
      <c r="CK43" s="42">
        <v>37</v>
      </c>
      <c r="CL43" s="42">
        <v>31</v>
      </c>
      <c r="CM43" s="72">
        <f t="shared" si="100"/>
        <v>68</v>
      </c>
      <c r="CN43" s="42">
        <v>8</v>
      </c>
      <c r="CO43" s="42">
        <v>9</v>
      </c>
      <c r="CP43" s="72">
        <f t="shared" si="101"/>
        <v>17</v>
      </c>
      <c r="CQ43" s="42">
        <v>2</v>
      </c>
      <c r="CR43" s="42">
        <v>0</v>
      </c>
      <c r="CS43" s="72">
        <f t="shared" si="102"/>
        <v>2</v>
      </c>
      <c r="CT43" s="42">
        <v>4</v>
      </c>
      <c r="CU43" s="42">
        <v>5</v>
      </c>
      <c r="CV43" s="44">
        <f t="shared" si="103"/>
        <v>9</v>
      </c>
    </row>
    <row r="44" spans="2:100" s="9" customFormat="1" ht="15" customHeight="1">
      <c r="B44" s="161" t="s">
        <v>59</v>
      </c>
      <c r="C44" s="161"/>
      <c r="D44" s="161"/>
      <c r="E44" s="15">
        <v>27</v>
      </c>
      <c r="F44" s="67">
        <v>326</v>
      </c>
      <c r="G44" s="71">
        <f t="shared" si="98"/>
        <v>903</v>
      </c>
      <c r="H44" s="71">
        <f t="shared" si="40"/>
        <v>903</v>
      </c>
      <c r="I44" s="15"/>
      <c r="J44" s="15"/>
      <c r="K44" s="15"/>
      <c r="L44" s="15"/>
      <c r="M44" s="15"/>
      <c r="N44" s="38">
        <v>164</v>
      </c>
      <c r="O44" s="38">
        <v>170</v>
      </c>
      <c r="P44" s="38">
        <v>0</v>
      </c>
      <c r="Q44" s="38">
        <v>0</v>
      </c>
      <c r="R44" s="38">
        <v>3</v>
      </c>
      <c r="S44" s="38">
        <v>7</v>
      </c>
      <c r="T44" s="38">
        <v>8</v>
      </c>
      <c r="U44" s="38">
        <v>4</v>
      </c>
      <c r="V44" s="38">
        <v>119</v>
      </c>
      <c r="W44" s="38">
        <v>189</v>
      </c>
      <c r="X44" s="38">
        <v>23</v>
      </c>
      <c r="Y44" s="38">
        <v>50</v>
      </c>
      <c r="Z44" s="38">
        <v>8</v>
      </c>
      <c r="AA44" s="38">
        <v>8</v>
      </c>
      <c r="AB44" s="38">
        <v>3</v>
      </c>
      <c r="AC44" s="38">
        <v>9</v>
      </c>
      <c r="AD44" s="38">
        <v>117</v>
      </c>
      <c r="AE44" s="38">
        <v>144</v>
      </c>
      <c r="AF44" s="38">
        <v>0</v>
      </c>
      <c r="AG44" s="38">
        <v>1</v>
      </c>
      <c r="AH44" s="38">
        <v>5</v>
      </c>
      <c r="AI44" s="38">
        <v>5</v>
      </c>
      <c r="AJ44" s="38">
        <v>1</v>
      </c>
      <c r="AK44" s="38">
        <v>2</v>
      </c>
      <c r="AL44" s="39">
        <f t="shared" si="41"/>
        <v>400</v>
      </c>
      <c r="AM44" s="39">
        <f t="shared" si="42"/>
        <v>503</v>
      </c>
      <c r="AN44" s="39">
        <f t="shared" si="43"/>
        <v>23</v>
      </c>
      <c r="AO44" s="39">
        <f t="shared" si="44"/>
        <v>51</v>
      </c>
      <c r="AP44" s="72">
        <f t="shared" si="45"/>
        <v>74</v>
      </c>
      <c r="AQ44" s="39">
        <f t="shared" si="46"/>
        <v>16</v>
      </c>
      <c r="AR44" s="39">
        <f t="shared" si="47"/>
        <v>20</v>
      </c>
      <c r="AS44" s="72">
        <f t="shared" si="48"/>
        <v>36</v>
      </c>
      <c r="AT44" s="39">
        <f t="shared" si="49"/>
        <v>12</v>
      </c>
      <c r="AU44" s="39">
        <f t="shared" si="50"/>
        <v>15</v>
      </c>
      <c r="AV44" s="72">
        <f t="shared" si="51"/>
        <v>27</v>
      </c>
      <c r="AW44" s="89">
        <v>10</v>
      </c>
      <c r="AX44" s="89">
        <v>4</v>
      </c>
      <c r="AY44" s="87">
        <v>0</v>
      </c>
      <c r="AZ44" s="89">
        <v>10</v>
      </c>
      <c r="BA44" s="89">
        <v>13</v>
      </c>
      <c r="BB44" s="87">
        <v>0</v>
      </c>
      <c r="BC44" s="89">
        <v>1</v>
      </c>
      <c r="BD44" s="89">
        <v>2</v>
      </c>
      <c r="BE44" s="87">
        <v>0</v>
      </c>
      <c r="BF44" s="87">
        <f t="shared" si="104"/>
        <v>21</v>
      </c>
      <c r="BG44" s="87">
        <f t="shared" si="104"/>
        <v>19</v>
      </c>
      <c r="BH44" s="88">
        <f t="shared" si="105"/>
        <v>40</v>
      </c>
      <c r="BI44" s="38">
        <v>0</v>
      </c>
      <c r="BJ44" s="38">
        <v>0</v>
      </c>
      <c r="BK44" s="38">
        <v>0</v>
      </c>
      <c r="BL44" s="38">
        <v>0</v>
      </c>
      <c r="BM44" s="38">
        <v>0</v>
      </c>
      <c r="BN44" s="38">
        <v>0</v>
      </c>
      <c r="BO44" s="38">
        <v>1</v>
      </c>
      <c r="BP44" s="38">
        <v>1</v>
      </c>
      <c r="BQ44" s="38">
        <v>0</v>
      </c>
      <c r="BR44" s="39">
        <f t="shared" si="55"/>
        <v>1</v>
      </c>
      <c r="BS44" s="39">
        <f t="shared" si="56"/>
        <v>1</v>
      </c>
      <c r="BT44" s="72">
        <f t="shared" si="57"/>
        <v>2</v>
      </c>
      <c r="BU44" s="15">
        <v>0</v>
      </c>
      <c r="BV44" s="15">
        <v>0</v>
      </c>
      <c r="BW44" s="15">
        <v>0</v>
      </c>
      <c r="BX44" s="15">
        <v>0</v>
      </c>
      <c r="BY44" s="15">
        <v>0</v>
      </c>
      <c r="BZ44" s="15">
        <v>0</v>
      </c>
      <c r="CA44" s="15">
        <v>0</v>
      </c>
      <c r="CB44" s="15">
        <v>0</v>
      </c>
      <c r="CC44" s="15">
        <v>0</v>
      </c>
      <c r="CD44" s="73">
        <f t="shared" si="58"/>
        <v>0</v>
      </c>
      <c r="CE44" s="73">
        <f t="shared" si="59"/>
        <v>0</v>
      </c>
      <c r="CF44" s="73">
        <f t="shared" si="60"/>
        <v>0</v>
      </c>
      <c r="CG44" s="42">
        <v>81</v>
      </c>
      <c r="CH44" s="42">
        <v>148</v>
      </c>
      <c r="CI44" s="72">
        <f t="shared" si="86"/>
        <v>229</v>
      </c>
      <c r="CJ44" s="71">
        <f t="shared" si="99"/>
        <v>97</v>
      </c>
      <c r="CK44" s="42">
        <v>57</v>
      </c>
      <c r="CL44" s="42">
        <v>48</v>
      </c>
      <c r="CM44" s="72">
        <f t="shared" si="100"/>
        <v>105</v>
      </c>
      <c r="CN44" s="42">
        <v>18</v>
      </c>
      <c r="CO44" s="42">
        <v>17</v>
      </c>
      <c r="CP44" s="72">
        <f t="shared" si="101"/>
        <v>35</v>
      </c>
      <c r="CQ44" s="42">
        <v>2</v>
      </c>
      <c r="CR44" s="42">
        <v>0</v>
      </c>
      <c r="CS44" s="72">
        <f t="shared" si="102"/>
        <v>2</v>
      </c>
      <c r="CT44" s="42">
        <v>6</v>
      </c>
      <c r="CU44" s="42">
        <v>6</v>
      </c>
      <c r="CV44" s="44">
        <f t="shared" si="103"/>
        <v>12</v>
      </c>
    </row>
    <row r="45" spans="2:100" s="9" customFormat="1" ht="15" customHeight="1">
      <c r="B45" s="161" t="s">
        <v>60</v>
      </c>
      <c r="C45" s="161"/>
      <c r="D45" s="161"/>
      <c r="E45" s="15">
        <v>28</v>
      </c>
      <c r="F45" s="67">
        <v>185</v>
      </c>
      <c r="G45" s="71">
        <f t="shared" si="98"/>
        <v>415</v>
      </c>
      <c r="H45" s="71">
        <f t="shared" si="40"/>
        <v>415</v>
      </c>
      <c r="I45" s="15"/>
      <c r="J45" s="15"/>
      <c r="K45" s="15"/>
      <c r="L45" s="15"/>
      <c r="M45" s="15"/>
      <c r="N45" s="38">
        <v>71</v>
      </c>
      <c r="O45" s="38">
        <v>57</v>
      </c>
      <c r="P45" s="38">
        <v>1</v>
      </c>
      <c r="Q45" s="38">
        <v>0</v>
      </c>
      <c r="R45" s="38">
        <v>71</v>
      </c>
      <c r="S45" s="38">
        <v>57</v>
      </c>
      <c r="T45" s="38">
        <v>1</v>
      </c>
      <c r="U45" s="38">
        <v>0</v>
      </c>
      <c r="V45" s="38">
        <v>82</v>
      </c>
      <c r="W45" s="38">
        <v>75</v>
      </c>
      <c r="X45" s="38">
        <v>1</v>
      </c>
      <c r="Y45" s="38">
        <v>0</v>
      </c>
      <c r="Z45" s="38">
        <v>82</v>
      </c>
      <c r="AA45" s="38">
        <v>75</v>
      </c>
      <c r="AB45" s="38">
        <v>0</v>
      </c>
      <c r="AC45" s="38">
        <v>0</v>
      </c>
      <c r="AD45" s="38">
        <v>67</v>
      </c>
      <c r="AE45" s="38">
        <v>63</v>
      </c>
      <c r="AF45" s="38">
        <v>0</v>
      </c>
      <c r="AG45" s="38">
        <v>0</v>
      </c>
      <c r="AH45" s="38">
        <v>67</v>
      </c>
      <c r="AI45" s="38">
        <v>63</v>
      </c>
      <c r="AJ45" s="38">
        <v>0</v>
      </c>
      <c r="AK45" s="38">
        <v>0</v>
      </c>
      <c r="AL45" s="39">
        <f t="shared" si="41"/>
        <v>220</v>
      </c>
      <c r="AM45" s="39">
        <f t="shared" si="42"/>
        <v>195</v>
      </c>
      <c r="AN45" s="39">
        <f t="shared" si="43"/>
        <v>2</v>
      </c>
      <c r="AO45" s="39">
        <f t="shared" si="44"/>
        <v>0</v>
      </c>
      <c r="AP45" s="72">
        <f t="shared" si="45"/>
        <v>2</v>
      </c>
      <c r="AQ45" s="39">
        <f t="shared" si="46"/>
        <v>220</v>
      </c>
      <c r="AR45" s="39">
        <f t="shared" si="47"/>
        <v>195</v>
      </c>
      <c r="AS45" s="72">
        <f t="shared" si="48"/>
        <v>415</v>
      </c>
      <c r="AT45" s="39">
        <f t="shared" si="49"/>
        <v>1</v>
      </c>
      <c r="AU45" s="39">
        <f t="shared" si="50"/>
        <v>0</v>
      </c>
      <c r="AV45" s="72">
        <f t="shared" si="51"/>
        <v>1</v>
      </c>
      <c r="AW45" s="38">
        <v>2</v>
      </c>
      <c r="AX45" s="38">
        <v>0</v>
      </c>
      <c r="AY45" s="39">
        <v>0</v>
      </c>
      <c r="AZ45" s="38">
        <v>2</v>
      </c>
      <c r="BA45" s="38">
        <v>1</v>
      </c>
      <c r="BB45" s="39">
        <v>0</v>
      </c>
      <c r="BC45" s="38">
        <v>0</v>
      </c>
      <c r="BD45" s="38">
        <v>0</v>
      </c>
      <c r="BE45" s="39">
        <v>0</v>
      </c>
      <c r="BF45" s="39">
        <f t="shared" si="104"/>
        <v>4</v>
      </c>
      <c r="BG45" s="39">
        <f t="shared" si="104"/>
        <v>1</v>
      </c>
      <c r="BH45" s="72">
        <f t="shared" si="105"/>
        <v>5</v>
      </c>
      <c r="BI45" s="38">
        <v>0</v>
      </c>
      <c r="BJ45" s="38">
        <v>0</v>
      </c>
      <c r="BK45" s="38">
        <v>0</v>
      </c>
      <c r="BL45" s="38">
        <v>1</v>
      </c>
      <c r="BM45" s="38">
        <v>0</v>
      </c>
      <c r="BN45" s="38">
        <v>0</v>
      </c>
      <c r="BO45" s="38">
        <v>1</v>
      </c>
      <c r="BP45" s="38">
        <v>0</v>
      </c>
      <c r="BQ45" s="38">
        <v>0</v>
      </c>
      <c r="BR45" s="39">
        <f t="shared" si="55"/>
        <v>2</v>
      </c>
      <c r="BS45" s="39">
        <f t="shared" si="56"/>
        <v>0</v>
      </c>
      <c r="BT45" s="72">
        <f t="shared" si="57"/>
        <v>2</v>
      </c>
      <c r="BU45" s="15">
        <v>0</v>
      </c>
      <c r="BV45" s="15">
        <v>0</v>
      </c>
      <c r="BW45" s="15">
        <v>0</v>
      </c>
      <c r="BX45" s="15">
        <v>0</v>
      </c>
      <c r="BY45" s="15">
        <v>0</v>
      </c>
      <c r="BZ45" s="15">
        <v>0</v>
      </c>
      <c r="CA45" s="15">
        <v>0</v>
      </c>
      <c r="CB45" s="15">
        <v>0</v>
      </c>
      <c r="CC45" s="15">
        <v>0</v>
      </c>
      <c r="CD45" s="73">
        <f t="shared" si="58"/>
        <v>0</v>
      </c>
      <c r="CE45" s="73">
        <f t="shared" si="59"/>
        <v>0</v>
      </c>
      <c r="CF45" s="73">
        <f t="shared" si="60"/>
        <v>0</v>
      </c>
      <c r="CG45" s="42">
        <v>71</v>
      </c>
      <c r="CH45" s="42">
        <v>60</v>
      </c>
      <c r="CI45" s="72">
        <f t="shared" si="86"/>
        <v>131</v>
      </c>
      <c r="CJ45" s="71">
        <f t="shared" si="99"/>
        <v>54</v>
      </c>
      <c r="CK45" s="42">
        <v>35</v>
      </c>
      <c r="CL45" s="42">
        <v>34</v>
      </c>
      <c r="CM45" s="72">
        <f t="shared" si="100"/>
        <v>69</v>
      </c>
      <c r="CN45" s="42">
        <v>9</v>
      </c>
      <c r="CO45" s="42">
        <v>7</v>
      </c>
      <c r="CP45" s="72">
        <f t="shared" si="101"/>
        <v>16</v>
      </c>
      <c r="CQ45" s="42">
        <v>1</v>
      </c>
      <c r="CR45" s="42">
        <v>1</v>
      </c>
      <c r="CS45" s="72">
        <f t="shared" si="102"/>
        <v>2</v>
      </c>
      <c r="CT45" s="42">
        <v>6</v>
      </c>
      <c r="CU45" s="42">
        <v>1</v>
      </c>
      <c r="CV45" s="44">
        <f t="shared" si="103"/>
        <v>7</v>
      </c>
    </row>
    <row r="46" spans="2:100" s="9" customFormat="1" ht="15" customHeight="1">
      <c r="B46" s="161" t="s">
        <v>61</v>
      </c>
      <c r="C46" s="161"/>
      <c r="D46" s="161"/>
      <c r="E46" s="15">
        <v>29</v>
      </c>
      <c r="F46" s="67">
        <v>155</v>
      </c>
      <c r="G46" s="71">
        <f t="shared" si="98"/>
        <v>394</v>
      </c>
      <c r="H46" s="71">
        <f t="shared" si="40"/>
        <v>394</v>
      </c>
      <c r="I46" s="15"/>
      <c r="J46" s="15"/>
      <c r="K46" s="15"/>
      <c r="L46" s="15"/>
      <c r="M46" s="15"/>
      <c r="N46" s="38">
        <v>82</v>
      </c>
      <c r="O46" s="38">
        <v>58</v>
      </c>
      <c r="P46" s="38">
        <v>0</v>
      </c>
      <c r="Q46" s="38">
        <v>0</v>
      </c>
      <c r="R46" s="38">
        <v>82</v>
      </c>
      <c r="S46" s="38">
        <v>58</v>
      </c>
      <c r="T46" s="38">
        <v>0</v>
      </c>
      <c r="U46" s="38">
        <v>0</v>
      </c>
      <c r="V46" s="38">
        <v>79</v>
      </c>
      <c r="W46" s="38">
        <v>56</v>
      </c>
      <c r="X46" s="38">
        <v>0</v>
      </c>
      <c r="Y46" s="38">
        <v>0</v>
      </c>
      <c r="Z46" s="38">
        <v>79</v>
      </c>
      <c r="AA46" s="38">
        <v>56</v>
      </c>
      <c r="AB46" s="38">
        <v>0</v>
      </c>
      <c r="AC46" s="38">
        <v>0</v>
      </c>
      <c r="AD46" s="38">
        <v>75</v>
      </c>
      <c r="AE46" s="38">
        <v>44</v>
      </c>
      <c r="AF46" s="38">
        <v>0</v>
      </c>
      <c r="AG46" s="38">
        <v>0</v>
      </c>
      <c r="AH46" s="38">
        <v>75</v>
      </c>
      <c r="AI46" s="38">
        <v>44</v>
      </c>
      <c r="AJ46" s="38">
        <v>0</v>
      </c>
      <c r="AK46" s="38">
        <v>0</v>
      </c>
      <c r="AL46" s="39">
        <f t="shared" si="41"/>
        <v>236</v>
      </c>
      <c r="AM46" s="39">
        <f t="shared" si="42"/>
        <v>158</v>
      </c>
      <c r="AN46" s="39">
        <f t="shared" si="43"/>
        <v>0</v>
      </c>
      <c r="AO46" s="39">
        <f t="shared" si="44"/>
        <v>0</v>
      </c>
      <c r="AP46" s="72">
        <f t="shared" si="45"/>
        <v>0</v>
      </c>
      <c r="AQ46" s="39">
        <f t="shared" si="46"/>
        <v>236</v>
      </c>
      <c r="AR46" s="39">
        <f t="shared" si="47"/>
        <v>158</v>
      </c>
      <c r="AS46" s="72">
        <f t="shared" si="48"/>
        <v>394</v>
      </c>
      <c r="AT46" s="39">
        <f t="shared" si="49"/>
        <v>0</v>
      </c>
      <c r="AU46" s="39">
        <f t="shared" si="50"/>
        <v>0</v>
      </c>
      <c r="AV46" s="72">
        <f t="shared" si="51"/>
        <v>0</v>
      </c>
      <c r="AW46" s="38">
        <v>5</v>
      </c>
      <c r="AX46" s="38">
        <v>1</v>
      </c>
      <c r="AY46" s="39">
        <v>0</v>
      </c>
      <c r="AZ46" s="38">
        <v>4</v>
      </c>
      <c r="BA46" s="38">
        <v>0</v>
      </c>
      <c r="BB46" s="39">
        <v>0</v>
      </c>
      <c r="BC46" s="38">
        <v>0</v>
      </c>
      <c r="BD46" s="38">
        <v>0</v>
      </c>
      <c r="BE46" s="39">
        <v>0</v>
      </c>
      <c r="BF46" s="39">
        <f t="shared" si="104"/>
        <v>9</v>
      </c>
      <c r="BG46" s="39">
        <f t="shared" si="104"/>
        <v>1</v>
      </c>
      <c r="BH46" s="72">
        <f t="shared" si="105"/>
        <v>10</v>
      </c>
      <c r="BI46" s="38">
        <v>0</v>
      </c>
      <c r="BJ46" s="38">
        <v>0</v>
      </c>
      <c r="BK46" s="38">
        <v>0</v>
      </c>
      <c r="BL46" s="38">
        <v>0</v>
      </c>
      <c r="BM46" s="38">
        <v>0</v>
      </c>
      <c r="BN46" s="38">
        <v>0</v>
      </c>
      <c r="BO46" s="38">
        <v>0</v>
      </c>
      <c r="BP46" s="38">
        <v>0</v>
      </c>
      <c r="BQ46" s="38">
        <v>0</v>
      </c>
      <c r="BR46" s="39">
        <f t="shared" si="55"/>
        <v>0</v>
      </c>
      <c r="BS46" s="39">
        <f t="shared" si="56"/>
        <v>0</v>
      </c>
      <c r="BT46" s="72">
        <f t="shared" si="57"/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15">
        <v>0</v>
      </c>
      <c r="CB46" s="15">
        <v>0</v>
      </c>
      <c r="CC46" s="15">
        <v>0</v>
      </c>
      <c r="CD46" s="73">
        <f t="shared" si="58"/>
        <v>0</v>
      </c>
      <c r="CE46" s="73">
        <f t="shared" si="59"/>
        <v>0</v>
      </c>
      <c r="CF46" s="73">
        <f t="shared" si="60"/>
        <v>0</v>
      </c>
      <c r="CG46" s="42">
        <v>62</v>
      </c>
      <c r="CH46" s="42">
        <v>45</v>
      </c>
      <c r="CI46" s="72">
        <f t="shared" si="86"/>
        <v>107</v>
      </c>
      <c r="CJ46" s="71">
        <f t="shared" si="99"/>
        <v>48</v>
      </c>
      <c r="CK46" s="42">
        <v>41</v>
      </c>
      <c r="CL46" s="42">
        <v>11</v>
      </c>
      <c r="CM46" s="72">
        <f t="shared" si="100"/>
        <v>52</v>
      </c>
      <c r="CN46" s="42">
        <v>11</v>
      </c>
      <c r="CO46" s="42">
        <v>5</v>
      </c>
      <c r="CP46" s="72">
        <f t="shared" si="101"/>
        <v>16</v>
      </c>
      <c r="CQ46" s="42">
        <v>1</v>
      </c>
      <c r="CR46" s="42">
        <v>0</v>
      </c>
      <c r="CS46" s="72">
        <f t="shared" si="102"/>
        <v>1</v>
      </c>
      <c r="CT46" s="42">
        <v>8</v>
      </c>
      <c r="CU46" s="42">
        <v>3</v>
      </c>
      <c r="CV46" s="44">
        <f t="shared" si="103"/>
        <v>11</v>
      </c>
    </row>
    <row r="47" spans="2:100" s="9" customFormat="1" ht="15" customHeight="1">
      <c r="B47" s="161" t="s">
        <v>62</v>
      </c>
      <c r="C47" s="161"/>
      <c r="D47" s="161"/>
      <c r="E47" s="15">
        <v>30</v>
      </c>
      <c r="F47" s="67">
        <v>118</v>
      </c>
      <c r="G47" s="71">
        <f t="shared" si="98"/>
        <v>286</v>
      </c>
      <c r="H47" s="71">
        <f t="shared" si="40"/>
        <v>286</v>
      </c>
      <c r="I47" s="15"/>
      <c r="J47" s="15"/>
      <c r="K47" s="15"/>
      <c r="L47" s="15"/>
      <c r="M47" s="15"/>
      <c r="N47" s="38">
        <v>49</v>
      </c>
      <c r="O47" s="38">
        <v>65</v>
      </c>
      <c r="P47" s="38">
        <v>0</v>
      </c>
      <c r="Q47" s="38">
        <v>0</v>
      </c>
      <c r="R47" s="38">
        <v>49</v>
      </c>
      <c r="S47" s="38">
        <v>65</v>
      </c>
      <c r="T47" s="38">
        <v>2</v>
      </c>
      <c r="U47" s="38">
        <v>3</v>
      </c>
      <c r="V47" s="38">
        <v>46</v>
      </c>
      <c r="W47" s="38">
        <v>42</v>
      </c>
      <c r="X47" s="38">
        <v>0</v>
      </c>
      <c r="Y47" s="38">
        <v>0</v>
      </c>
      <c r="Z47" s="38">
        <v>46</v>
      </c>
      <c r="AA47" s="38">
        <v>41</v>
      </c>
      <c r="AB47" s="38">
        <v>1</v>
      </c>
      <c r="AC47" s="38">
        <v>3</v>
      </c>
      <c r="AD47" s="38">
        <v>47</v>
      </c>
      <c r="AE47" s="38">
        <v>37</v>
      </c>
      <c r="AF47" s="38">
        <v>0</v>
      </c>
      <c r="AG47" s="38">
        <v>0</v>
      </c>
      <c r="AH47" s="38">
        <v>47</v>
      </c>
      <c r="AI47" s="38">
        <v>37</v>
      </c>
      <c r="AJ47" s="38">
        <v>2</v>
      </c>
      <c r="AK47" s="38">
        <v>1</v>
      </c>
      <c r="AL47" s="39">
        <f t="shared" si="41"/>
        <v>142</v>
      </c>
      <c r="AM47" s="39">
        <f t="shared" si="42"/>
        <v>144</v>
      </c>
      <c r="AN47" s="39">
        <f t="shared" si="43"/>
        <v>0</v>
      </c>
      <c r="AO47" s="39">
        <f t="shared" si="44"/>
        <v>0</v>
      </c>
      <c r="AP47" s="72">
        <f t="shared" si="45"/>
        <v>0</v>
      </c>
      <c r="AQ47" s="39">
        <f t="shared" si="46"/>
        <v>142</v>
      </c>
      <c r="AR47" s="39">
        <f t="shared" si="47"/>
        <v>143</v>
      </c>
      <c r="AS47" s="72">
        <f t="shared" si="48"/>
        <v>285</v>
      </c>
      <c r="AT47" s="39">
        <f t="shared" si="49"/>
        <v>5</v>
      </c>
      <c r="AU47" s="39">
        <f t="shared" si="50"/>
        <v>7</v>
      </c>
      <c r="AV47" s="72">
        <f t="shared" si="51"/>
        <v>12</v>
      </c>
      <c r="AW47" s="38">
        <v>2</v>
      </c>
      <c r="AX47" s="38">
        <v>0</v>
      </c>
      <c r="AY47" s="39">
        <v>0</v>
      </c>
      <c r="AZ47" s="38">
        <v>0</v>
      </c>
      <c r="BA47" s="38">
        <v>0</v>
      </c>
      <c r="BB47" s="39">
        <v>0</v>
      </c>
      <c r="BC47" s="38">
        <v>0</v>
      </c>
      <c r="BD47" s="38">
        <v>0</v>
      </c>
      <c r="BE47" s="39">
        <v>0</v>
      </c>
      <c r="BF47" s="39">
        <f t="shared" si="104"/>
        <v>2</v>
      </c>
      <c r="BG47" s="39">
        <f t="shared" si="104"/>
        <v>0</v>
      </c>
      <c r="BH47" s="72">
        <f t="shared" si="105"/>
        <v>2</v>
      </c>
      <c r="BI47" s="38">
        <v>0</v>
      </c>
      <c r="BJ47" s="38">
        <v>0</v>
      </c>
      <c r="BK47" s="38">
        <v>0</v>
      </c>
      <c r="BL47" s="38">
        <v>0</v>
      </c>
      <c r="BM47" s="38">
        <v>0</v>
      </c>
      <c r="BN47" s="38">
        <v>0</v>
      </c>
      <c r="BO47" s="38">
        <v>0</v>
      </c>
      <c r="BP47" s="38">
        <v>0</v>
      </c>
      <c r="BQ47" s="38">
        <v>0</v>
      </c>
      <c r="BR47" s="39">
        <f t="shared" si="55"/>
        <v>0</v>
      </c>
      <c r="BS47" s="39">
        <f t="shared" si="56"/>
        <v>0</v>
      </c>
      <c r="BT47" s="72">
        <f t="shared" si="57"/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73">
        <f t="shared" si="58"/>
        <v>0</v>
      </c>
      <c r="CE47" s="73">
        <f t="shared" si="59"/>
        <v>0</v>
      </c>
      <c r="CF47" s="73">
        <f t="shared" si="60"/>
        <v>0</v>
      </c>
      <c r="CG47" s="42">
        <v>25</v>
      </c>
      <c r="CH47" s="42">
        <v>42</v>
      </c>
      <c r="CI47" s="72">
        <f t="shared" si="86"/>
        <v>67</v>
      </c>
      <c r="CJ47" s="71">
        <f t="shared" si="99"/>
        <v>51</v>
      </c>
      <c r="CK47" s="42">
        <v>31</v>
      </c>
      <c r="CL47" s="42">
        <v>17</v>
      </c>
      <c r="CM47" s="72">
        <f t="shared" si="100"/>
        <v>48</v>
      </c>
      <c r="CN47" s="42">
        <v>9</v>
      </c>
      <c r="CO47" s="42">
        <v>4</v>
      </c>
      <c r="CP47" s="72">
        <f t="shared" si="101"/>
        <v>13</v>
      </c>
      <c r="CQ47" s="42">
        <v>1</v>
      </c>
      <c r="CR47" s="42">
        <v>0</v>
      </c>
      <c r="CS47" s="72">
        <f t="shared" si="102"/>
        <v>1</v>
      </c>
      <c r="CT47" s="42">
        <v>6</v>
      </c>
      <c r="CU47" s="42">
        <v>1</v>
      </c>
      <c r="CV47" s="44">
        <f t="shared" si="103"/>
        <v>7</v>
      </c>
    </row>
    <row r="48" spans="2:100" s="9" customFormat="1" ht="15" customHeight="1">
      <c r="B48" s="161" t="s">
        <v>63</v>
      </c>
      <c r="C48" s="161"/>
      <c r="D48" s="161"/>
      <c r="E48" s="15">
        <v>31</v>
      </c>
      <c r="F48" s="67">
        <v>145</v>
      </c>
      <c r="G48" s="71">
        <f t="shared" si="98"/>
        <v>279</v>
      </c>
      <c r="H48" s="71">
        <f t="shared" si="40"/>
        <v>279</v>
      </c>
      <c r="I48" s="15"/>
      <c r="J48" s="15"/>
      <c r="K48" s="15"/>
      <c r="L48" s="15"/>
      <c r="M48" s="15"/>
      <c r="N48" s="38">
        <v>56</v>
      </c>
      <c r="O48" s="38">
        <v>57</v>
      </c>
      <c r="P48" s="38">
        <v>0</v>
      </c>
      <c r="Q48" s="38">
        <v>0</v>
      </c>
      <c r="R48" s="38">
        <v>13</v>
      </c>
      <c r="S48" s="38">
        <v>2</v>
      </c>
      <c r="T48" s="38">
        <v>1</v>
      </c>
      <c r="U48" s="38">
        <v>4</v>
      </c>
      <c r="V48" s="38">
        <v>42</v>
      </c>
      <c r="W48" s="38">
        <v>55</v>
      </c>
      <c r="X48" s="38">
        <v>0</v>
      </c>
      <c r="Y48" s="38">
        <v>0</v>
      </c>
      <c r="Z48" s="38">
        <v>3</v>
      </c>
      <c r="AA48" s="38">
        <v>3</v>
      </c>
      <c r="AB48" s="38">
        <v>1</v>
      </c>
      <c r="AC48" s="38">
        <v>1</v>
      </c>
      <c r="AD48" s="38">
        <v>25</v>
      </c>
      <c r="AE48" s="38">
        <v>44</v>
      </c>
      <c r="AF48" s="38">
        <v>0</v>
      </c>
      <c r="AG48" s="38">
        <v>0</v>
      </c>
      <c r="AH48" s="38">
        <v>1</v>
      </c>
      <c r="AI48" s="38">
        <v>10</v>
      </c>
      <c r="AJ48" s="38">
        <v>1</v>
      </c>
      <c r="AK48" s="38">
        <v>3</v>
      </c>
      <c r="AL48" s="39">
        <f t="shared" si="41"/>
        <v>123</v>
      </c>
      <c r="AM48" s="39">
        <f t="shared" si="42"/>
        <v>156</v>
      </c>
      <c r="AN48" s="39">
        <f t="shared" si="43"/>
        <v>0</v>
      </c>
      <c r="AO48" s="39">
        <f t="shared" si="44"/>
        <v>0</v>
      </c>
      <c r="AP48" s="72">
        <f t="shared" si="45"/>
        <v>0</v>
      </c>
      <c r="AQ48" s="39">
        <f t="shared" si="46"/>
        <v>17</v>
      </c>
      <c r="AR48" s="39">
        <f t="shared" si="47"/>
        <v>15</v>
      </c>
      <c r="AS48" s="72">
        <f t="shared" si="48"/>
        <v>32</v>
      </c>
      <c r="AT48" s="39">
        <f t="shared" si="49"/>
        <v>3</v>
      </c>
      <c r="AU48" s="39">
        <f t="shared" si="50"/>
        <v>8</v>
      </c>
      <c r="AV48" s="72">
        <f t="shared" si="51"/>
        <v>11</v>
      </c>
      <c r="AW48" s="38">
        <v>6</v>
      </c>
      <c r="AX48" s="38">
        <v>2</v>
      </c>
      <c r="AY48" s="39">
        <v>0</v>
      </c>
      <c r="AZ48" s="38">
        <v>2</v>
      </c>
      <c r="BA48" s="38">
        <v>0</v>
      </c>
      <c r="BB48" s="39">
        <v>0</v>
      </c>
      <c r="BC48" s="38">
        <v>0</v>
      </c>
      <c r="BD48" s="38">
        <v>0</v>
      </c>
      <c r="BE48" s="39">
        <v>0</v>
      </c>
      <c r="BF48" s="39">
        <f t="shared" si="104"/>
        <v>8</v>
      </c>
      <c r="BG48" s="39">
        <f t="shared" si="104"/>
        <v>2</v>
      </c>
      <c r="BH48" s="72">
        <f t="shared" si="105"/>
        <v>10</v>
      </c>
      <c r="BI48" s="38">
        <v>0</v>
      </c>
      <c r="BJ48" s="38">
        <v>0</v>
      </c>
      <c r="BK48" s="38">
        <v>0</v>
      </c>
      <c r="BL48" s="38">
        <v>1</v>
      </c>
      <c r="BM48" s="38">
        <v>0</v>
      </c>
      <c r="BN48" s="38">
        <v>0</v>
      </c>
      <c r="BO48" s="38">
        <v>0</v>
      </c>
      <c r="BP48" s="38">
        <v>1</v>
      </c>
      <c r="BQ48" s="38">
        <v>0</v>
      </c>
      <c r="BR48" s="39">
        <f t="shared" si="55"/>
        <v>1</v>
      </c>
      <c r="BS48" s="39">
        <f t="shared" si="56"/>
        <v>1</v>
      </c>
      <c r="BT48" s="72">
        <f t="shared" si="57"/>
        <v>2</v>
      </c>
      <c r="BU48" s="15">
        <v>0</v>
      </c>
      <c r="BV48" s="15">
        <v>0</v>
      </c>
      <c r="BW48" s="15">
        <v>0</v>
      </c>
      <c r="BX48" s="15">
        <v>0</v>
      </c>
      <c r="BY48" s="15">
        <v>0</v>
      </c>
      <c r="BZ48" s="15">
        <v>0</v>
      </c>
      <c r="CA48" s="15">
        <v>0</v>
      </c>
      <c r="CB48" s="15">
        <v>0</v>
      </c>
      <c r="CC48" s="15">
        <v>0</v>
      </c>
      <c r="CD48" s="73">
        <f t="shared" si="58"/>
        <v>0</v>
      </c>
      <c r="CE48" s="73">
        <f t="shared" si="59"/>
        <v>0</v>
      </c>
      <c r="CF48" s="73">
        <f t="shared" si="60"/>
        <v>0</v>
      </c>
      <c r="CG48" s="42">
        <v>23</v>
      </c>
      <c r="CH48" s="42">
        <v>37</v>
      </c>
      <c r="CI48" s="72">
        <f t="shared" si="86"/>
        <v>60</v>
      </c>
      <c r="CJ48" s="71">
        <f t="shared" si="99"/>
        <v>85</v>
      </c>
      <c r="CK48" s="42">
        <v>34</v>
      </c>
      <c r="CL48" s="42">
        <v>25</v>
      </c>
      <c r="CM48" s="72">
        <f t="shared" si="100"/>
        <v>59</v>
      </c>
      <c r="CN48" s="42">
        <v>7</v>
      </c>
      <c r="CO48" s="42">
        <v>6</v>
      </c>
      <c r="CP48" s="72">
        <f t="shared" si="101"/>
        <v>13</v>
      </c>
      <c r="CQ48" s="42">
        <v>1</v>
      </c>
      <c r="CR48" s="42">
        <v>0</v>
      </c>
      <c r="CS48" s="72">
        <f t="shared" si="102"/>
        <v>1</v>
      </c>
      <c r="CT48" s="42">
        <v>4</v>
      </c>
      <c r="CU48" s="42">
        <v>3</v>
      </c>
      <c r="CV48" s="44">
        <f t="shared" si="103"/>
        <v>7</v>
      </c>
    </row>
    <row r="49" spans="2:100" s="9" customFormat="1" ht="15" customHeight="1">
      <c r="B49" s="161" t="s">
        <v>64</v>
      </c>
      <c r="C49" s="161"/>
      <c r="D49" s="161"/>
      <c r="E49" s="15">
        <v>32</v>
      </c>
      <c r="F49" s="67">
        <v>509</v>
      </c>
      <c r="G49" s="71">
        <f t="shared" si="98"/>
        <v>1419</v>
      </c>
      <c r="H49" s="71">
        <f t="shared" si="40"/>
        <v>1419</v>
      </c>
      <c r="I49" s="15"/>
      <c r="J49" s="15"/>
      <c r="K49" s="15"/>
      <c r="L49" s="15"/>
      <c r="M49" s="15"/>
      <c r="N49" s="38">
        <v>206</v>
      </c>
      <c r="O49" s="38">
        <v>268</v>
      </c>
      <c r="P49" s="38">
        <v>59</v>
      </c>
      <c r="Q49" s="38">
        <v>37</v>
      </c>
      <c r="R49" s="38">
        <v>6</v>
      </c>
      <c r="S49" s="38">
        <v>2</v>
      </c>
      <c r="T49" s="38">
        <v>3</v>
      </c>
      <c r="U49" s="38">
        <v>10</v>
      </c>
      <c r="V49" s="38">
        <v>242</v>
      </c>
      <c r="W49" s="38">
        <v>274</v>
      </c>
      <c r="X49" s="38">
        <v>33</v>
      </c>
      <c r="Y49" s="38">
        <v>66</v>
      </c>
      <c r="Z49" s="38">
        <v>5</v>
      </c>
      <c r="AA49" s="38">
        <v>4</v>
      </c>
      <c r="AB49" s="38">
        <v>4</v>
      </c>
      <c r="AC49" s="38">
        <v>1</v>
      </c>
      <c r="AD49" s="38">
        <v>173</v>
      </c>
      <c r="AE49" s="38">
        <v>256</v>
      </c>
      <c r="AF49" s="38">
        <v>37</v>
      </c>
      <c r="AG49" s="38">
        <v>57</v>
      </c>
      <c r="AH49" s="38">
        <v>1</v>
      </c>
      <c r="AI49" s="38">
        <v>3</v>
      </c>
      <c r="AJ49" s="38">
        <v>0</v>
      </c>
      <c r="AK49" s="38">
        <v>0</v>
      </c>
      <c r="AL49" s="39">
        <f t="shared" si="41"/>
        <v>621</v>
      </c>
      <c r="AM49" s="39">
        <f t="shared" si="42"/>
        <v>798</v>
      </c>
      <c r="AN49" s="39">
        <f t="shared" si="43"/>
        <v>129</v>
      </c>
      <c r="AO49" s="39">
        <f t="shared" si="44"/>
        <v>160</v>
      </c>
      <c r="AP49" s="72">
        <f t="shared" si="45"/>
        <v>289</v>
      </c>
      <c r="AQ49" s="39">
        <f t="shared" si="46"/>
        <v>12</v>
      </c>
      <c r="AR49" s="39">
        <f t="shared" si="47"/>
        <v>9</v>
      </c>
      <c r="AS49" s="72">
        <f t="shared" si="48"/>
        <v>21</v>
      </c>
      <c r="AT49" s="39">
        <f t="shared" si="49"/>
        <v>7</v>
      </c>
      <c r="AU49" s="39">
        <f t="shared" si="50"/>
        <v>11</v>
      </c>
      <c r="AV49" s="72">
        <f t="shared" si="51"/>
        <v>18</v>
      </c>
      <c r="AW49" s="89">
        <v>11</v>
      </c>
      <c r="AX49" s="89">
        <v>5</v>
      </c>
      <c r="AY49" s="87">
        <v>0</v>
      </c>
      <c r="AZ49" s="89">
        <v>22</v>
      </c>
      <c r="BA49" s="89">
        <v>12</v>
      </c>
      <c r="BB49" s="87">
        <v>0</v>
      </c>
      <c r="BC49" s="89">
        <v>1</v>
      </c>
      <c r="BD49" s="89">
        <v>0</v>
      </c>
      <c r="BE49" s="87">
        <v>0</v>
      </c>
      <c r="BF49" s="87">
        <f t="shared" si="104"/>
        <v>34</v>
      </c>
      <c r="BG49" s="87">
        <f t="shared" si="104"/>
        <v>17</v>
      </c>
      <c r="BH49" s="88">
        <f t="shared" si="105"/>
        <v>51</v>
      </c>
      <c r="BI49" s="38">
        <v>0</v>
      </c>
      <c r="BJ49" s="38">
        <v>0</v>
      </c>
      <c r="BK49" s="38">
        <v>0</v>
      </c>
      <c r="BL49" s="38">
        <v>1</v>
      </c>
      <c r="BM49" s="38">
        <v>1</v>
      </c>
      <c r="BN49" s="38">
        <v>0</v>
      </c>
      <c r="BO49" s="38">
        <v>0</v>
      </c>
      <c r="BP49" s="38">
        <v>0</v>
      </c>
      <c r="BQ49" s="38">
        <v>0</v>
      </c>
      <c r="BR49" s="39">
        <f t="shared" si="55"/>
        <v>1</v>
      </c>
      <c r="BS49" s="39">
        <f t="shared" si="56"/>
        <v>1</v>
      </c>
      <c r="BT49" s="72">
        <f t="shared" si="57"/>
        <v>2</v>
      </c>
      <c r="BU49" s="15">
        <v>0</v>
      </c>
      <c r="BV49" s="15">
        <v>0</v>
      </c>
      <c r="BW49" s="15">
        <v>0</v>
      </c>
      <c r="BX49" s="15">
        <v>0</v>
      </c>
      <c r="BY49" s="15">
        <v>0</v>
      </c>
      <c r="BZ49" s="15">
        <v>0</v>
      </c>
      <c r="CA49" s="15">
        <v>0</v>
      </c>
      <c r="CB49" s="15">
        <v>0</v>
      </c>
      <c r="CC49" s="15">
        <v>0</v>
      </c>
      <c r="CD49" s="73">
        <f t="shared" si="58"/>
        <v>0</v>
      </c>
      <c r="CE49" s="73">
        <f t="shared" si="59"/>
        <v>0</v>
      </c>
      <c r="CF49" s="73">
        <f t="shared" si="60"/>
        <v>0</v>
      </c>
      <c r="CG49" s="42">
        <v>149</v>
      </c>
      <c r="CH49" s="42">
        <v>244</v>
      </c>
      <c r="CI49" s="72">
        <f t="shared" si="86"/>
        <v>393</v>
      </c>
      <c r="CJ49" s="71">
        <f t="shared" si="99"/>
        <v>116</v>
      </c>
      <c r="CK49" s="42">
        <v>90</v>
      </c>
      <c r="CL49" s="42">
        <v>65</v>
      </c>
      <c r="CM49" s="72">
        <f t="shared" si="100"/>
        <v>155</v>
      </c>
      <c r="CN49" s="42">
        <v>17</v>
      </c>
      <c r="CO49" s="42">
        <v>20</v>
      </c>
      <c r="CP49" s="72">
        <f t="shared" si="101"/>
        <v>37</v>
      </c>
      <c r="CQ49" s="42">
        <v>2</v>
      </c>
      <c r="CR49" s="42">
        <v>1</v>
      </c>
      <c r="CS49" s="72">
        <f t="shared" si="102"/>
        <v>3</v>
      </c>
      <c r="CT49" s="42">
        <v>16</v>
      </c>
      <c r="CU49" s="42">
        <v>13</v>
      </c>
      <c r="CV49" s="44">
        <f t="shared" si="103"/>
        <v>29</v>
      </c>
    </row>
    <row r="50" spans="2:100" s="9" customFormat="1" ht="15" customHeight="1">
      <c r="B50" s="161" t="s">
        <v>65</v>
      </c>
      <c r="C50" s="161"/>
      <c r="D50" s="161"/>
      <c r="E50" s="15">
        <v>33</v>
      </c>
      <c r="F50" s="67">
        <v>135</v>
      </c>
      <c r="G50" s="71">
        <f t="shared" si="98"/>
        <v>334</v>
      </c>
      <c r="H50" s="71">
        <f t="shared" si="40"/>
        <v>334</v>
      </c>
      <c r="I50" s="15"/>
      <c r="J50" s="15"/>
      <c r="K50" s="15"/>
      <c r="L50" s="15"/>
      <c r="M50" s="15"/>
      <c r="N50" s="38">
        <v>58</v>
      </c>
      <c r="O50" s="38">
        <v>63</v>
      </c>
      <c r="P50" s="38">
        <v>3</v>
      </c>
      <c r="Q50" s="38">
        <v>0</v>
      </c>
      <c r="R50" s="38">
        <v>43</v>
      </c>
      <c r="S50" s="38">
        <v>44</v>
      </c>
      <c r="T50" s="38">
        <v>0</v>
      </c>
      <c r="U50" s="38">
        <v>0</v>
      </c>
      <c r="V50" s="38">
        <v>46</v>
      </c>
      <c r="W50" s="38">
        <v>59</v>
      </c>
      <c r="X50" s="38">
        <v>5</v>
      </c>
      <c r="Y50" s="38">
        <v>8</v>
      </c>
      <c r="Z50" s="38">
        <v>38</v>
      </c>
      <c r="AA50" s="38">
        <v>53</v>
      </c>
      <c r="AB50" s="38">
        <v>0</v>
      </c>
      <c r="AC50" s="38">
        <v>0</v>
      </c>
      <c r="AD50" s="38">
        <v>53</v>
      </c>
      <c r="AE50" s="38">
        <v>55</v>
      </c>
      <c r="AF50" s="38">
        <v>0</v>
      </c>
      <c r="AG50" s="38">
        <v>5</v>
      </c>
      <c r="AH50" s="38">
        <v>35</v>
      </c>
      <c r="AI50" s="38">
        <v>45</v>
      </c>
      <c r="AJ50" s="38">
        <v>0</v>
      </c>
      <c r="AK50" s="38">
        <v>0</v>
      </c>
      <c r="AL50" s="39">
        <f t="shared" si="41"/>
        <v>157</v>
      </c>
      <c r="AM50" s="39">
        <f t="shared" si="42"/>
        <v>177</v>
      </c>
      <c r="AN50" s="39">
        <f t="shared" si="43"/>
        <v>8</v>
      </c>
      <c r="AO50" s="39">
        <f t="shared" si="44"/>
        <v>13</v>
      </c>
      <c r="AP50" s="72">
        <f t="shared" si="45"/>
        <v>21</v>
      </c>
      <c r="AQ50" s="39">
        <f t="shared" si="46"/>
        <v>116</v>
      </c>
      <c r="AR50" s="39">
        <f t="shared" si="47"/>
        <v>142</v>
      </c>
      <c r="AS50" s="72">
        <f t="shared" si="48"/>
        <v>258</v>
      </c>
      <c r="AT50" s="39">
        <f t="shared" si="49"/>
        <v>0</v>
      </c>
      <c r="AU50" s="39">
        <f t="shared" si="50"/>
        <v>0</v>
      </c>
      <c r="AV50" s="72">
        <f t="shared" si="51"/>
        <v>0</v>
      </c>
      <c r="AW50" s="38">
        <v>0</v>
      </c>
      <c r="AX50" s="38">
        <v>0</v>
      </c>
      <c r="AY50" s="39">
        <v>0</v>
      </c>
      <c r="AZ50" s="38">
        <v>1</v>
      </c>
      <c r="BA50" s="38">
        <v>0</v>
      </c>
      <c r="BB50" s="39">
        <v>0</v>
      </c>
      <c r="BC50" s="38">
        <v>2</v>
      </c>
      <c r="BD50" s="38">
        <v>0</v>
      </c>
      <c r="BE50" s="39">
        <v>0</v>
      </c>
      <c r="BF50" s="39">
        <f t="shared" si="104"/>
        <v>3</v>
      </c>
      <c r="BG50" s="39">
        <f t="shared" si="104"/>
        <v>0</v>
      </c>
      <c r="BH50" s="72">
        <f t="shared" si="105"/>
        <v>3</v>
      </c>
      <c r="BI50" s="38">
        <v>0</v>
      </c>
      <c r="BJ50" s="38">
        <v>0</v>
      </c>
      <c r="BK50" s="38">
        <v>0</v>
      </c>
      <c r="BL50" s="38">
        <v>0</v>
      </c>
      <c r="BM50" s="38">
        <v>0</v>
      </c>
      <c r="BN50" s="38">
        <v>0</v>
      </c>
      <c r="BO50" s="38">
        <v>0</v>
      </c>
      <c r="BP50" s="38">
        <v>0</v>
      </c>
      <c r="BQ50" s="38">
        <v>0</v>
      </c>
      <c r="BR50" s="39">
        <f t="shared" si="55"/>
        <v>0</v>
      </c>
      <c r="BS50" s="39">
        <f t="shared" si="56"/>
        <v>0</v>
      </c>
      <c r="BT50" s="72">
        <f t="shared" si="57"/>
        <v>0</v>
      </c>
      <c r="BU50" s="15">
        <v>0</v>
      </c>
      <c r="BV50" s="15">
        <v>0</v>
      </c>
      <c r="BW50" s="15">
        <v>0</v>
      </c>
      <c r="BX50" s="15">
        <v>0</v>
      </c>
      <c r="BY50" s="15">
        <v>0</v>
      </c>
      <c r="BZ50" s="15">
        <v>0</v>
      </c>
      <c r="CA50" s="15">
        <v>0</v>
      </c>
      <c r="CB50" s="15">
        <v>0</v>
      </c>
      <c r="CC50" s="15">
        <v>0</v>
      </c>
      <c r="CD50" s="73">
        <f t="shared" si="58"/>
        <v>0</v>
      </c>
      <c r="CE50" s="73">
        <f t="shared" si="59"/>
        <v>0</v>
      </c>
      <c r="CF50" s="73">
        <f t="shared" si="60"/>
        <v>0</v>
      </c>
      <c r="CG50" s="42">
        <v>57</v>
      </c>
      <c r="CH50" s="42">
        <v>48</v>
      </c>
      <c r="CI50" s="72">
        <f t="shared" si="86"/>
        <v>105</v>
      </c>
      <c r="CJ50" s="71">
        <f t="shared" si="99"/>
        <v>30</v>
      </c>
      <c r="CK50" s="42">
        <v>30</v>
      </c>
      <c r="CL50" s="42">
        <v>22</v>
      </c>
      <c r="CM50" s="72">
        <f t="shared" si="100"/>
        <v>52</v>
      </c>
      <c r="CN50" s="42">
        <v>6</v>
      </c>
      <c r="CO50" s="42">
        <v>4</v>
      </c>
      <c r="CP50" s="72">
        <f t="shared" si="101"/>
        <v>10</v>
      </c>
      <c r="CQ50" s="42">
        <v>1</v>
      </c>
      <c r="CR50" s="42">
        <v>0</v>
      </c>
      <c r="CS50" s="72">
        <f t="shared" si="102"/>
        <v>1</v>
      </c>
      <c r="CT50" s="42">
        <v>4</v>
      </c>
      <c r="CU50" s="42">
        <v>1</v>
      </c>
      <c r="CV50" s="44">
        <f t="shared" si="103"/>
        <v>5</v>
      </c>
    </row>
    <row r="51" spans="2:100" s="9" customFormat="1" ht="15" customHeight="1">
      <c r="B51" s="161" t="s">
        <v>66</v>
      </c>
      <c r="C51" s="161"/>
      <c r="D51" s="161"/>
      <c r="E51" s="15">
        <v>34</v>
      </c>
      <c r="F51" s="67">
        <v>322</v>
      </c>
      <c r="G51" s="71">
        <f t="shared" si="98"/>
        <v>871</v>
      </c>
      <c r="H51" s="71">
        <f t="shared" si="40"/>
        <v>871</v>
      </c>
      <c r="I51" s="15"/>
      <c r="J51" s="15"/>
      <c r="K51" s="15"/>
      <c r="L51" s="15"/>
      <c r="M51" s="15"/>
      <c r="N51" s="38">
        <v>149</v>
      </c>
      <c r="O51" s="38">
        <v>159</v>
      </c>
      <c r="P51" s="38">
        <v>3</v>
      </c>
      <c r="Q51" s="38">
        <v>2</v>
      </c>
      <c r="R51" s="38">
        <v>7</v>
      </c>
      <c r="S51" s="38">
        <v>2</v>
      </c>
      <c r="T51" s="38">
        <v>8</v>
      </c>
      <c r="U51" s="38">
        <v>4</v>
      </c>
      <c r="V51" s="38">
        <v>139</v>
      </c>
      <c r="W51" s="38">
        <v>177</v>
      </c>
      <c r="X51" s="38">
        <v>4</v>
      </c>
      <c r="Y51" s="38">
        <v>4</v>
      </c>
      <c r="Z51" s="38">
        <v>5</v>
      </c>
      <c r="AA51" s="38">
        <v>7</v>
      </c>
      <c r="AB51" s="38">
        <v>0</v>
      </c>
      <c r="AC51" s="38">
        <v>6</v>
      </c>
      <c r="AD51" s="38">
        <v>97</v>
      </c>
      <c r="AE51" s="38">
        <v>150</v>
      </c>
      <c r="AF51" s="38">
        <v>10</v>
      </c>
      <c r="AG51" s="38">
        <v>28</v>
      </c>
      <c r="AH51" s="38">
        <v>4</v>
      </c>
      <c r="AI51" s="38">
        <v>9</v>
      </c>
      <c r="AJ51" s="38">
        <v>2</v>
      </c>
      <c r="AK51" s="38">
        <v>3</v>
      </c>
      <c r="AL51" s="39">
        <f t="shared" si="41"/>
        <v>385</v>
      </c>
      <c r="AM51" s="39">
        <f t="shared" si="42"/>
        <v>486</v>
      </c>
      <c r="AN51" s="39">
        <f t="shared" si="43"/>
        <v>17</v>
      </c>
      <c r="AO51" s="39">
        <f t="shared" si="44"/>
        <v>34</v>
      </c>
      <c r="AP51" s="72">
        <f t="shared" si="45"/>
        <v>51</v>
      </c>
      <c r="AQ51" s="39">
        <f t="shared" si="46"/>
        <v>16</v>
      </c>
      <c r="AR51" s="39">
        <f t="shared" si="47"/>
        <v>18</v>
      </c>
      <c r="AS51" s="72">
        <f t="shared" si="48"/>
        <v>34</v>
      </c>
      <c r="AT51" s="39">
        <f t="shared" si="49"/>
        <v>10</v>
      </c>
      <c r="AU51" s="39">
        <f t="shared" si="50"/>
        <v>13</v>
      </c>
      <c r="AV51" s="72">
        <f t="shared" si="51"/>
        <v>23</v>
      </c>
      <c r="AW51" s="38">
        <v>7</v>
      </c>
      <c r="AX51" s="38">
        <v>0</v>
      </c>
      <c r="AY51" s="39">
        <v>0</v>
      </c>
      <c r="AZ51" s="38">
        <v>13</v>
      </c>
      <c r="BA51" s="38">
        <v>7</v>
      </c>
      <c r="BB51" s="39">
        <v>0</v>
      </c>
      <c r="BC51" s="38">
        <v>1</v>
      </c>
      <c r="BD51" s="38">
        <v>1</v>
      </c>
      <c r="BE51" s="39">
        <v>0</v>
      </c>
      <c r="BF51" s="39">
        <f t="shared" si="104"/>
        <v>21</v>
      </c>
      <c r="BG51" s="39">
        <f t="shared" si="104"/>
        <v>8</v>
      </c>
      <c r="BH51" s="72">
        <f t="shared" si="105"/>
        <v>29</v>
      </c>
      <c r="BI51" s="38">
        <v>0</v>
      </c>
      <c r="BJ51" s="38">
        <v>0</v>
      </c>
      <c r="BK51" s="38">
        <v>0</v>
      </c>
      <c r="BL51" s="38">
        <v>0</v>
      </c>
      <c r="BM51" s="38">
        <v>1</v>
      </c>
      <c r="BN51" s="38">
        <v>0</v>
      </c>
      <c r="BO51" s="38">
        <v>0</v>
      </c>
      <c r="BP51" s="38">
        <v>0</v>
      </c>
      <c r="BQ51" s="38">
        <v>0</v>
      </c>
      <c r="BR51" s="39">
        <f t="shared" si="55"/>
        <v>0</v>
      </c>
      <c r="BS51" s="39">
        <f t="shared" si="56"/>
        <v>1</v>
      </c>
      <c r="BT51" s="72">
        <f t="shared" si="57"/>
        <v>1</v>
      </c>
      <c r="BU51" s="15">
        <v>0</v>
      </c>
      <c r="BV51" s="15">
        <v>0</v>
      </c>
      <c r="BW51" s="15">
        <v>0</v>
      </c>
      <c r="BX51" s="15">
        <v>0</v>
      </c>
      <c r="BY51" s="15">
        <v>0</v>
      </c>
      <c r="BZ51" s="15">
        <v>0</v>
      </c>
      <c r="CA51" s="15">
        <v>0</v>
      </c>
      <c r="CB51" s="15">
        <v>0</v>
      </c>
      <c r="CC51" s="15">
        <v>0</v>
      </c>
      <c r="CD51" s="73">
        <f t="shared" si="58"/>
        <v>0</v>
      </c>
      <c r="CE51" s="73">
        <f t="shared" si="59"/>
        <v>0</v>
      </c>
      <c r="CF51" s="73">
        <f t="shared" si="60"/>
        <v>0</v>
      </c>
      <c r="CG51" s="42">
        <v>111</v>
      </c>
      <c r="CH51" s="42">
        <v>144</v>
      </c>
      <c r="CI51" s="72">
        <f t="shared" si="86"/>
        <v>255</v>
      </c>
      <c r="CJ51" s="71">
        <f t="shared" si="99"/>
        <v>67</v>
      </c>
      <c r="CK51" s="42">
        <v>47</v>
      </c>
      <c r="CL51" s="42">
        <v>41</v>
      </c>
      <c r="CM51" s="72">
        <f t="shared" si="100"/>
        <v>88</v>
      </c>
      <c r="CN51" s="42">
        <v>14</v>
      </c>
      <c r="CO51" s="42">
        <v>11</v>
      </c>
      <c r="CP51" s="72">
        <f t="shared" si="101"/>
        <v>25</v>
      </c>
      <c r="CQ51" s="42">
        <v>1</v>
      </c>
      <c r="CR51" s="42">
        <v>1</v>
      </c>
      <c r="CS51" s="72">
        <f t="shared" si="102"/>
        <v>2</v>
      </c>
      <c r="CT51" s="42">
        <v>9</v>
      </c>
      <c r="CU51" s="42">
        <v>7</v>
      </c>
      <c r="CV51" s="44">
        <f t="shared" si="103"/>
        <v>16</v>
      </c>
    </row>
    <row r="52" spans="2:100" s="9" customFormat="1" ht="15" customHeight="1">
      <c r="B52" s="161" t="s">
        <v>67</v>
      </c>
      <c r="C52" s="161"/>
      <c r="D52" s="161"/>
      <c r="E52" s="15">
        <v>35</v>
      </c>
      <c r="F52" s="67">
        <v>193</v>
      </c>
      <c r="G52" s="71">
        <f t="shared" si="98"/>
        <v>540</v>
      </c>
      <c r="H52" s="71">
        <f t="shared" si="40"/>
        <v>540</v>
      </c>
      <c r="I52" s="15"/>
      <c r="J52" s="15"/>
      <c r="K52" s="15"/>
      <c r="L52" s="15"/>
      <c r="M52" s="15"/>
      <c r="N52" s="38">
        <v>94</v>
      </c>
      <c r="O52" s="38">
        <v>100</v>
      </c>
      <c r="P52" s="38">
        <v>0</v>
      </c>
      <c r="Q52" s="38">
        <v>0</v>
      </c>
      <c r="R52" s="38">
        <v>0</v>
      </c>
      <c r="S52" s="38">
        <v>0</v>
      </c>
      <c r="T52" s="38">
        <v>1</v>
      </c>
      <c r="U52" s="38">
        <v>5</v>
      </c>
      <c r="V52" s="38">
        <v>90</v>
      </c>
      <c r="W52" s="38">
        <v>93</v>
      </c>
      <c r="X52" s="38">
        <v>1</v>
      </c>
      <c r="Y52" s="38">
        <v>1</v>
      </c>
      <c r="Z52" s="38">
        <v>0</v>
      </c>
      <c r="AA52" s="38">
        <v>1</v>
      </c>
      <c r="AB52" s="38">
        <v>2</v>
      </c>
      <c r="AC52" s="38">
        <v>0</v>
      </c>
      <c r="AD52" s="38">
        <v>81</v>
      </c>
      <c r="AE52" s="38">
        <v>82</v>
      </c>
      <c r="AF52" s="38">
        <v>4</v>
      </c>
      <c r="AG52" s="38">
        <v>3</v>
      </c>
      <c r="AH52" s="38">
        <v>0</v>
      </c>
      <c r="AI52" s="38">
        <v>0</v>
      </c>
      <c r="AJ52" s="38">
        <v>6</v>
      </c>
      <c r="AK52" s="38">
        <v>3</v>
      </c>
      <c r="AL52" s="39">
        <f t="shared" si="41"/>
        <v>265</v>
      </c>
      <c r="AM52" s="39">
        <f t="shared" si="42"/>
        <v>275</v>
      </c>
      <c r="AN52" s="39">
        <f t="shared" si="43"/>
        <v>5</v>
      </c>
      <c r="AO52" s="39">
        <f t="shared" si="44"/>
        <v>4</v>
      </c>
      <c r="AP52" s="72">
        <f t="shared" si="45"/>
        <v>9</v>
      </c>
      <c r="AQ52" s="39">
        <f t="shared" si="46"/>
        <v>0</v>
      </c>
      <c r="AR52" s="39">
        <f t="shared" si="47"/>
        <v>1</v>
      </c>
      <c r="AS52" s="72">
        <f t="shared" si="48"/>
        <v>1</v>
      </c>
      <c r="AT52" s="39">
        <f t="shared" si="49"/>
        <v>9</v>
      </c>
      <c r="AU52" s="39">
        <f t="shared" si="50"/>
        <v>8</v>
      </c>
      <c r="AV52" s="72">
        <f t="shared" si="51"/>
        <v>17</v>
      </c>
      <c r="AW52" s="38">
        <v>0</v>
      </c>
      <c r="AX52" s="38">
        <v>0</v>
      </c>
      <c r="AY52" s="39">
        <v>0</v>
      </c>
      <c r="AZ52" s="38">
        <v>0</v>
      </c>
      <c r="BA52" s="38">
        <v>1</v>
      </c>
      <c r="BB52" s="39">
        <v>0</v>
      </c>
      <c r="BC52" s="38">
        <v>0</v>
      </c>
      <c r="BD52" s="38">
        <v>0</v>
      </c>
      <c r="BE52" s="39">
        <v>0</v>
      </c>
      <c r="BF52" s="39">
        <f t="shared" si="104"/>
        <v>0</v>
      </c>
      <c r="BG52" s="39">
        <f t="shared" si="104"/>
        <v>1</v>
      </c>
      <c r="BH52" s="72">
        <f t="shared" si="105"/>
        <v>1</v>
      </c>
      <c r="BI52" s="74">
        <v>0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0</v>
      </c>
      <c r="BP52" s="38">
        <v>0</v>
      </c>
      <c r="BQ52" s="38">
        <v>0</v>
      </c>
      <c r="BR52" s="39">
        <f t="shared" si="55"/>
        <v>0</v>
      </c>
      <c r="BS52" s="39">
        <f t="shared" si="56"/>
        <v>0</v>
      </c>
      <c r="BT52" s="72">
        <f t="shared" si="57"/>
        <v>0</v>
      </c>
      <c r="BU52" s="15">
        <v>0</v>
      </c>
      <c r="BV52" s="15">
        <v>0</v>
      </c>
      <c r="BW52" s="15">
        <v>0</v>
      </c>
      <c r="BX52" s="15">
        <v>0</v>
      </c>
      <c r="BY52" s="15">
        <v>0</v>
      </c>
      <c r="BZ52" s="15">
        <v>0</v>
      </c>
      <c r="CA52" s="15">
        <v>0</v>
      </c>
      <c r="CB52" s="15">
        <v>0</v>
      </c>
      <c r="CC52" s="15">
        <v>0</v>
      </c>
      <c r="CD52" s="73">
        <f t="shared" si="58"/>
        <v>0</v>
      </c>
      <c r="CE52" s="73">
        <f t="shared" si="59"/>
        <v>0</v>
      </c>
      <c r="CF52" s="73">
        <f t="shared" si="60"/>
        <v>0</v>
      </c>
      <c r="CG52" s="38">
        <v>86</v>
      </c>
      <c r="CH52" s="38">
        <v>85</v>
      </c>
      <c r="CI52" s="72">
        <f t="shared" si="86"/>
        <v>171</v>
      </c>
      <c r="CJ52" s="71">
        <f t="shared" si="99"/>
        <v>22</v>
      </c>
      <c r="CK52" s="38">
        <v>12</v>
      </c>
      <c r="CL52" s="38">
        <v>8</v>
      </c>
      <c r="CM52" s="72">
        <f t="shared" si="100"/>
        <v>20</v>
      </c>
      <c r="CN52" s="38">
        <v>11</v>
      </c>
      <c r="CO52" s="38">
        <v>7</v>
      </c>
      <c r="CP52" s="72">
        <f t="shared" si="101"/>
        <v>18</v>
      </c>
      <c r="CQ52" s="38">
        <v>1</v>
      </c>
      <c r="CR52" s="38">
        <v>1</v>
      </c>
      <c r="CS52" s="72">
        <f t="shared" si="102"/>
        <v>2</v>
      </c>
      <c r="CT52" s="38">
        <v>9</v>
      </c>
      <c r="CU52" s="38">
        <v>3</v>
      </c>
      <c r="CV52" s="44">
        <f t="shared" si="103"/>
        <v>12</v>
      </c>
    </row>
    <row r="53" spans="2:100" s="9" customFormat="1" ht="15" customHeight="1">
      <c r="B53" s="161" t="s">
        <v>68</v>
      </c>
      <c r="C53" s="161"/>
      <c r="D53" s="161"/>
      <c r="E53" s="15">
        <v>36</v>
      </c>
      <c r="F53" s="67">
        <v>74</v>
      </c>
      <c r="G53" s="71">
        <f t="shared" si="98"/>
        <v>188</v>
      </c>
      <c r="H53" s="71">
        <f t="shared" si="40"/>
        <v>188</v>
      </c>
      <c r="I53" s="15"/>
      <c r="J53" s="15"/>
      <c r="K53" s="15"/>
      <c r="L53" s="15"/>
      <c r="M53" s="15"/>
      <c r="N53" s="38">
        <v>36</v>
      </c>
      <c r="O53" s="38">
        <v>40</v>
      </c>
      <c r="P53" s="38">
        <v>0</v>
      </c>
      <c r="Q53" s="38">
        <v>0</v>
      </c>
      <c r="R53" s="38">
        <v>0</v>
      </c>
      <c r="S53" s="38">
        <v>0</v>
      </c>
      <c r="T53" s="38">
        <v>2</v>
      </c>
      <c r="U53" s="38">
        <v>2</v>
      </c>
      <c r="V53" s="38">
        <v>37</v>
      </c>
      <c r="W53" s="38">
        <v>26</v>
      </c>
      <c r="X53" s="38">
        <v>0</v>
      </c>
      <c r="Y53" s="38">
        <v>0</v>
      </c>
      <c r="Z53" s="38">
        <v>0</v>
      </c>
      <c r="AA53" s="38">
        <v>0</v>
      </c>
      <c r="AB53" s="38">
        <v>2</v>
      </c>
      <c r="AC53" s="38">
        <v>2</v>
      </c>
      <c r="AD53" s="38">
        <v>25</v>
      </c>
      <c r="AE53" s="38">
        <v>24</v>
      </c>
      <c r="AF53" s="38">
        <v>0</v>
      </c>
      <c r="AG53" s="38">
        <v>0</v>
      </c>
      <c r="AH53" s="38">
        <v>0</v>
      </c>
      <c r="AI53" s="38">
        <v>0</v>
      </c>
      <c r="AJ53" s="38">
        <v>1</v>
      </c>
      <c r="AK53" s="38">
        <v>1</v>
      </c>
      <c r="AL53" s="39">
        <f t="shared" si="41"/>
        <v>98</v>
      </c>
      <c r="AM53" s="39">
        <f t="shared" si="42"/>
        <v>90</v>
      </c>
      <c r="AN53" s="39">
        <f t="shared" si="43"/>
        <v>0</v>
      </c>
      <c r="AO53" s="39">
        <f t="shared" si="44"/>
        <v>0</v>
      </c>
      <c r="AP53" s="72">
        <f t="shared" si="45"/>
        <v>0</v>
      </c>
      <c r="AQ53" s="39">
        <f t="shared" si="46"/>
        <v>0</v>
      </c>
      <c r="AR53" s="39">
        <f t="shared" si="47"/>
        <v>0</v>
      </c>
      <c r="AS53" s="72">
        <f t="shared" si="48"/>
        <v>0</v>
      </c>
      <c r="AT53" s="39">
        <f t="shared" si="49"/>
        <v>5</v>
      </c>
      <c r="AU53" s="39">
        <f t="shared" si="50"/>
        <v>5</v>
      </c>
      <c r="AV53" s="72">
        <f t="shared" si="51"/>
        <v>10</v>
      </c>
      <c r="AW53" s="38">
        <v>1</v>
      </c>
      <c r="AX53" s="38">
        <v>2</v>
      </c>
      <c r="AY53" s="39">
        <v>0</v>
      </c>
      <c r="AZ53" s="38">
        <v>0</v>
      </c>
      <c r="BA53" s="38">
        <v>0</v>
      </c>
      <c r="BB53" s="39">
        <v>0</v>
      </c>
      <c r="BC53" s="38">
        <v>0</v>
      </c>
      <c r="BD53" s="38">
        <v>0</v>
      </c>
      <c r="BE53" s="39">
        <v>0</v>
      </c>
      <c r="BF53" s="39">
        <f t="shared" si="104"/>
        <v>1</v>
      </c>
      <c r="BG53" s="39">
        <f t="shared" si="104"/>
        <v>2</v>
      </c>
      <c r="BH53" s="72">
        <f t="shared" si="105"/>
        <v>3</v>
      </c>
      <c r="BI53" s="38">
        <v>0</v>
      </c>
      <c r="BJ53" s="38">
        <v>0</v>
      </c>
      <c r="BK53" s="38">
        <v>0</v>
      </c>
      <c r="BL53" s="38">
        <v>0</v>
      </c>
      <c r="BM53" s="38">
        <v>0</v>
      </c>
      <c r="BN53" s="38">
        <v>0</v>
      </c>
      <c r="BO53" s="38">
        <v>0</v>
      </c>
      <c r="BP53" s="38">
        <v>0</v>
      </c>
      <c r="BQ53" s="38">
        <v>0</v>
      </c>
      <c r="BR53" s="39">
        <f t="shared" si="55"/>
        <v>0</v>
      </c>
      <c r="BS53" s="39">
        <f t="shared" si="56"/>
        <v>0</v>
      </c>
      <c r="BT53" s="72">
        <f t="shared" si="57"/>
        <v>0</v>
      </c>
      <c r="BU53" s="15">
        <v>0</v>
      </c>
      <c r="BV53" s="15">
        <v>0</v>
      </c>
      <c r="BW53" s="15">
        <v>0</v>
      </c>
      <c r="BX53" s="15">
        <v>0</v>
      </c>
      <c r="BY53" s="15">
        <v>0</v>
      </c>
      <c r="BZ53" s="15">
        <v>0</v>
      </c>
      <c r="CA53" s="15">
        <v>0</v>
      </c>
      <c r="CB53" s="15">
        <v>0</v>
      </c>
      <c r="CC53" s="15">
        <v>0</v>
      </c>
      <c r="CD53" s="73">
        <f t="shared" si="58"/>
        <v>0</v>
      </c>
      <c r="CE53" s="73">
        <f t="shared" si="59"/>
        <v>0</v>
      </c>
      <c r="CF53" s="73">
        <f t="shared" si="60"/>
        <v>0</v>
      </c>
      <c r="CG53" s="38">
        <v>8</v>
      </c>
      <c r="CH53" s="38">
        <v>13</v>
      </c>
      <c r="CI53" s="72">
        <f t="shared" si="86"/>
        <v>21</v>
      </c>
      <c r="CJ53" s="71">
        <f t="shared" si="99"/>
        <v>53</v>
      </c>
      <c r="CK53" s="38">
        <v>10</v>
      </c>
      <c r="CL53" s="38">
        <v>11</v>
      </c>
      <c r="CM53" s="72">
        <f t="shared" si="100"/>
        <v>21</v>
      </c>
      <c r="CN53" s="38">
        <v>10</v>
      </c>
      <c r="CO53" s="38">
        <v>1</v>
      </c>
      <c r="CP53" s="72">
        <f t="shared" si="101"/>
        <v>11</v>
      </c>
      <c r="CQ53" s="38">
        <v>1</v>
      </c>
      <c r="CR53" s="38">
        <v>0</v>
      </c>
      <c r="CS53" s="72">
        <f t="shared" si="102"/>
        <v>1</v>
      </c>
      <c r="CT53" s="38">
        <v>2</v>
      </c>
      <c r="CU53" s="38">
        <v>2</v>
      </c>
      <c r="CV53" s="44">
        <f t="shared" si="103"/>
        <v>4</v>
      </c>
    </row>
    <row r="54" spans="2:100" s="9" customFormat="1" ht="15" customHeight="1">
      <c r="B54" s="161" t="s">
        <v>69</v>
      </c>
      <c r="C54" s="161"/>
      <c r="D54" s="161"/>
      <c r="E54" s="15">
        <v>37</v>
      </c>
      <c r="F54" s="67">
        <v>115</v>
      </c>
      <c r="G54" s="71">
        <f t="shared" si="98"/>
        <v>262</v>
      </c>
      <c r="H54" s="71">
        <f t="shared" si="40"/>
        <v>262</v>
      </c>
      <c r="I54" s="15"/>
      <c r="J54" s="15"/>
      <c r="K54" s="15"/>
      <c r="L54" s="15"/>
      <c r="M54" s="15"/>
      <c r="N54" s="39">
        <v>43</v>
      </c>
      <c r="O54" s="39">
        <v>51</v>
      </c>
      <c r="P54" s="39">
        <v>0</v>
      </c>
      <c r="Q54" s="38">
        <v>0</v>
      </c>
      <c r="R54" s="39">
        <v>43</v>
      </c>
      <c r="S54" s="38">
        <v>51</v>
      </c>
      <c r="T54" s="39">
        <v>5</v>
      </c>
      <c r="U54" s="38">
        <v>1</v>
      </c>
      <c r="V54" s="39">
        <v>36</v>
      </c>
      <c r="W54" s="39">
        <v>57</v>
      </c>
      <c r="X54" s="39">
        <v>0</v>
      </c>
      <c r="Y54" s="38">
        <v>0</v>
      </c>
      <c r="Z54" s="39">
        <v>36</v>
      </c>
      <c r="AA54" s="38">
        <v>57</v>
      </c>
      <c r="AB54" s="39">
        <v>1</v>
      </c>
      <c r="AC54" s="38">
        <v>3</v>
      </c>
      <c r="AD54" s="39">
        <v>35</v>
      </c>
      <c r="AE54" s="39">
        <v>40</v>
      </c>
      <c r="AF54" s="38">
        <v>0</v>
      </c>
      <c r="AG54" s="38">
        <v>0</v>
      </c>
      <c r="AH54" s="39">
        <v>35</v>
      </c>
      <c r="AI54" s="38">
        <v>40</v>
      </c>
      <c r="AJ54" s="39">
        <v>2</v>
      </c>
      <c r="AK54" s="38">
        <v>3</v>
      </c>
      <c r="AL54" s="39">
        <f t="shared" si="41"/>
        <v>114</v>
      </c>
      <c r="AM54" s="39">
        <f t="shared" si="42"/>
        <v>148</v>
      </c>
      <c r="AN54" s="39">
        <f t="shared" si="43"/>
        <v>0</v>
      </c>
      <c r="AO54" s="39">
        <f t="shared" si="44"/>
        <v>0</v>
      </c>
      <c r="AP54" s="72">
        <f t="shared" si="45"/>
        <v>0</v>
      </c>
      <c r="AQ54" s="39">
        <f t="shared" si="46"/>
        <v>114</v>
      </c>
      <c r="AR54" s="39">
        <f t="shared" si="47"/>
        <v>148</v>
      </c>
      <c r="AS54" s="72">
        <f t="shared" si="48"/>
        <v>262</v>
      </c>
      <c r="AT54" s="39">
        <f t="shared" si="49"/>
        <v>8</v>
      </c>
      <c r="AU54" s="39">
        <f t="shared" si="50"/>
        <v>7</v>
      </c>
      <c r="AV54" s="72">
        <f t="shared" si="51"/>
        <v>15</v>
      </c>
      <c r="AW54" s="38">
        <v>0</v>
      </c>
      <c r="AX54" s="38">
        <v>1</v>
      </c>
      <c r="AY54" s="39">
        <v>0</v>
      </c>
      <c r="AZ54" s="38">
        <v>0</v>
      </c>
      <c r="BA54" s="38">
        <v>0</v>
      </c>
      <c r="BB54" s="39">
        <v>0</v>
      </c>
      <c r="BC54" s="38">
        <v>0</v>
      </c>
      <c r="BD54" s="38">
        <v>0</v>
      </c>
      <c r="BE54" s="39">
        <v>0</v>
      </c>
      <c r="BF54" s="39">
        <f t="shared" si="104"/>
        <v>0</v>
      </c>
      <c r="BG54" s="39">
        <f t="shared" si="104"/>
        <v>1</v>
      </c>
      <c r="BH54" s="72">
        <f t="shared" si="105"/>
        <v>1</v>
      </c>
      <c r="BI54" s="38">
        <v>0</v>
      </c>
      <c r="BJ54" s="38">
        <v>0</v>
      </c>
      <c r="BK54" s="38">
        <v>0</v>
      </c>
      <c r="BL54" s="38">
        <v>0</v>
      </c>
      <c r="BM54" s="38">
        <v>0</v>
      </c>
      <c r="BN54" s="38">
        <v>0</v>
      </c>
      <c r="BO54" s="38">
        <v>0</v>
      </c>
      <c r="BP54" s="38">
        <v>0</v>
      </c>
      <c r="BQ54" s="38">
        <v>0</v>
      </c>
      <c r="BR54" s="39">
        <f t="shared" si="55"/>
        <v>0</v>
      </c>
      <c r="BS54" s="39">
        <f t="shared" si="56"/>
        <v>0</v>
      </c>
      <c r="BT54" s="72">
        <f t="shared" si="57"/>
        <v>0</v>
      </c>
      <c r="BU54" s="15">
        <v>0</v>
      </c>
      <c r="BV54" s="15">
        <v>0</v>
      </c>
      <c r="BW54" s="15">
        <v>0</v>
      </c>
      <c r="BX54" s="15">
        <v>0</v>
      </c>
      <c r="BY54" s="15">
        <v>0</v>
      </c>
      <c r="BZ54" s="15">
        <v>0</v>
      </c>
      <c r="CA54" s="15">
        <v>0</v>
      </c>
      <c r="CB54" s="15">
        <v>0</v>
      </c>
      <c r="CC54" s="15">
        <v>0</v>
      </c>
      <c r="CD54" s="73">
        <f t="shared" si="58"/>
        <v>0</v>
      </c>
      <c r="CE54" s="73">
        <f t="shared" si="59"/>
        <v>0</v>
      </c>
      <c r="CF54" s="73">
        <f t="shared" si="60"/>
        <v>0</v>
      </c>
      <c r="CG54" s="38">
        <v>30</v>
      </c>
      <c r="CH54" s="38">
        <v>39</v>
      </c>
      <c r="CI54" s="72">
        <f t="shared" si="86"/>
        <v>69</v>
      </c>
      <c r="CJ54" s="71">
        <f t="shared" si="99"/>
        <v>46</v>
      </c>
      <c r="CK54" s="38">
        <v>15</v>
      </c>
      <c r="CL54" s="38">
        <v>25</v>
      </c>
      <c r="CM54" s="72">
        <f t="shared" si="100"/>
        <v>40</v>
      </c>
      <c r="CN54" s="38">
        <v>10</v>
      </c>
      <c r="CO54" s="38">
        <v>1</v>
      </c>
      <c r="CP54" s="72">
        <f t="shared" si="101"/>
        <v>11</v>
      </c>
      <c r="CQ54" s="38">
        <v>1</v>
      </c>
      <c r="CR54" s="38">
        <v>0</v>
      </c>
      <c r="CS54" s="72">
        <f t="shared" si="102"/>
        <v>1</v>
      </c>
      <c r="CT54" s="38">
        <v>2</v>
      </c>
      <c r="CU54" s="38">
        <v>1</v>
      </c>
      <c r="CV54" s="44">
        <f t="shared" si="103"/>
        <v>3</v>
      </c>
    </row>
    <row r="55" spans="2:100" s="9" customFormat="1" ht="15" customHeight="1">
      <c r="B55" s="161" t="s">
        <v>70</v>
      </c>
      <c r="C55" s="161"/>
      <c r="D55" s="161"/>
      <c r="E55" s="15">
        <v>38</v>
      </c>
      <c r="F55" s="67">
        <v>202</v>
      </c>
      <c r="G55" s="71">
        <f t="shared" si="98"/>
        <v>487</v>
      </c>
      <c r="H55" s="71">
        <f t="shared" si="40"/>
        <v>487</v>
      </c>
      <c r="I55" s="15"/>
      <c r="J55" s="15"/>
      <c r="K55" s="15"/>
      <c r="L55" s="15"/>
      <c r="M55" s="15"/>
      <c r="N55" s="38">
        <v>79</v>
      </c>
      <c r="O55" s="38">
        <v>93</v>
      </c>
      <c r="P55" s="38">
        <v>3</v>
      </c>
      <c r="Q55" s="38">
        <v>2</v>
      </c>
      <c r="R55" s="38">
        <v>35</v>
      </c>
      <c r="S55" s="38">
        <v>28</v>
      </c>
      <c r="T55" s="38">
        <v>5</v>
      </c>
      <c r="U55" s="38">
        <v>5</v>
      </c>
      <c r="V55" s="38">
        <v>78</v>
      </c>
      <c r="W55" s="38">
        <v>104</v>
      </c>
      <c r="X55" s="38">
        <v>4</v>
      </c>
      <c r="Y55" s="38">
        <v>7</v>
      </c>
      <c r="Z55" s="38">
        <v>29</v>
      </c>
      <c r="AA55" s="38">
        <v>38</v>
      </c>
      <c r="AB55" s="38">
        <v>2</v>
      </c>
      <c r="AC55" s="38">
        <v>1</v>
      </c>
      <c r="AD55" s="38">
        <v>53</v>
      </c>
      <c r="AE55" s="38">
        <v>80</v>
      </c>
      <c r="AF55" s="38">
        <v>4</v>
      </c>
      <c r="AG55" s="38">
        <v>4</v>
      </c>
      <c r="AH55" s="38">
        <v>24</v>
      </c>
      <c r="AI55" s="38">
        <v>40</v>
      </c>
      <c r="AJ55" s="38">
        <v>0</v>
      </c>
      <c r="AK55" s="38">
        <v>4</v>
      </c>
      <c r="AL55" s="39">
        <f t="shared" si="41"/>
        <v>210</v>
      </c>
      <c r="AM55" s="39">
        <f t="shared" si="42"/>
        <v>277</v>
      </c>
      <c r="AN55" s="39">
        <f t="shared" si="43"/>
        <v>11</v>
      </c>
      <c r="AO55" s="39">
        <f t="shared" si="44"/>
        <v>13</v>
      </c>
      <c r="AP55" s="72">
        <f t="shared" si="45"/>
        <v>24</v>
      </c>
      <c r="AQ55" s="39">
        <f t="shared" si="46"/>
        <v>88</v>
      </c>
      <c r="AR55" s="39">
        <f t="shared" si="47"/>
        <v>106</v>
      </c>
      <c r="AS55" s="72">
        <f t="shared" si="48"/>
        <v>194</v>
      </c>
      <c r="AT55" s="39">
        <f t="shared" si="49"/>
        <v>7</v>
      </c>
      <c r="AU55" s="39">
        <f t="shared" si="50"/>
        <v>10</v>
      </c>
      <c r="AV55" s="72">
        <f t="shared" si="51"/>
        <v>17</v>
      </c>
      <c r="AW55" s="38">
        <v>4</v>
      </c>
      <c r="AX55" s="38">
        <v>1</v>
      </c>
      <c r="AY55" s="39">
        <v>0</v>
      </c>
      <c r="AZ55" s="38">
        <v>0</v>
      </c>
      <c r="BA55" s="38">
        <v>3</v>
      </c>
      <c r="BB55" s="39">
        <v>0</v>
      </c>
      <c r="BC55" s="38">
        <v>0</v>
      </c>
      <c r="BD55" s="38">
        <v>0</v>
      </c>
      <c r="BE55" s="39">
        <v>0</v>
      </c>
      <c r="BF55" s="39">
        <f t="shared" si="104"/>
        <v>4</v>
      </c>
      <c r="BG55" s="39">
        <f t="shared" si="104"/>
        <v>4</v>
      </c>
      <c r="BH55" s="72">
        <f t="shared" si="105"/>
        <v>8</v>
      </c>
      <c r="BI55" s="38">
        <v>0</v>
      </c>
      <c r="BJ55" s="38">
        <v>0</v>
      </c>
      <c r="BK55" s="38">
        <v>0</v>
      </c>
      <c r="BL55" s="38">
        <v>0</v>
      </c>
      <c r="BM55" s="38">
        <v>0</v>
      </c>
      <c r="BN55" s="38">
        <v>0</v>
      </c>
      <c r="BO55" s="38">
        <v>0</v>
      </c>
      <c r="BP55" s="38">
        <v>0</v>
      </c>
      <c r="BQ55" s="38">
        <v>0</v>
      </c>
      <c r="BR55" s="39">
        <f t="shared" si="55"/>
        <v>0</v>
      </c>
      <c r="BS55" s="39">
        <f t="shared" si="56"/>
        <v>0</v>
      </c>
      <c r="BT55" s="72">
        <f t="shared" si="57"/>
        <v>0</v>
      </c>
      <c r="BU55" s="15">
        <v>0</v>
      </c>
      <c r="BV55" s="15">
        <v>0</v>
      </c>
      <c r="BW55" s="15">
        <v>0</v>
      </c>
      <c r="BX55" s="15">
        <v>0</v>
      </c>
      <c r="BY55" s="15">
        <v>0</v>
      </c>
      <c r="BZ55" s="15">
        <v>0</v>
      </c>
      <c r="CA55" s="15">
        <v>0</v>
      </c>
      <c r="CB55" s="15">
        <v>0</v>
      </c>
      <c r="CC55" s="15">
        <v>0</v>
      </c>
      <c r="CD55" s="73">
        <f t="shared" si="58"/>
        <v>0</v>
      </c>
      <c r="CE55" s="73">
        <f t="shared" si="59"/>
        <v>0</v>
      </c>
      <c r="CF55" s="73">
        <f t="shared" si="60"/>
        <v>0</v>
      </c>
      <c r="CG55" s="38">
        <v>66</v>
      </c>
      <c r="CH55" s="38">
        <v>75</v>
      </c>
      <c r="CI55" s="72">
        <f t="shared" si="86"/>
        <v>141</v>
      </c>
      <c r="CJ55" s="71">
        <f t="shared" si="99"/>
        <v>61</v>
      </c>
      <c r="CK55" s="38">
        <v>26</v>
      </c>
      <c r="CL55" s="38">
        <v>21</v>
      </c>
      <c r="CM55" s="72">
        <f t="shared" si="100"/>
        <v>47</v>
      </c>
      <c r="CN55" s="38">
        <v>10</v>
      </c>
      <c r="CO55" s="38">
        <v>7</v>
      </c>
      <c r="CP55" s="72">
        <f t="shared" si="101"/>
        <v>17</v>
      </c>
      <c r="CQ55" s="38">
        <v>1</v>
      </c>
      <c r="CR55" s="38">
        <v>0</v>
      </c>
      <c r="CS55" s="72">
        <f t="shared" si="102"/>
        <v>1</v>
      </c>
      <c r="CT55" s="38">
        <v>3</v>
      </c>
      <c r="CU55" s="38">
        <v>5</v>
      </c>
      <c r="CV55" s="44">
        <f t="shared" si="103"/>
        <v>8</v>
      </c>
    </row>
    <row r="56" spans="2:100" s="9" customFormat="1" ht="15" customHeight="1">
      <c r="B56" s="161" t="s">
        <v>71</v>
      </c>
      <c r="C56" s="161"/>
      <c r="D56" s="161"/>
      <c r="E56" s="15">
        <v>39</v>
      </c>
      <c r="F56" s="67">
        <v>346</v>
      </c>
      <c r="G56" s="71">
        <f t="shared" si="98"/>
        <v>988</v>
      </c>
      <c r="H56" s="71">
        <f t="shared" si="40"/>
        <v>988</v>
      </c>
      <c r="I56" s="15"/>
      <c r="J56" s="15"/>
      <c r="K56" s="15"/>
      <c r="L56" s="15"/>
      <c r="M56" s="15"/>
      <c r="N56" s="38">
        <v>165</v>
      </c>
      <c r="O56" s="38">
        <v>195</v>
      </c>
      <c r="P56" s="38">
        <v>0</v>
      </c>
      <c r="Q56" s="38">
        <v>0</v>
      </c>
      <c r="R56" s="38">
        <v>0</v>
      </c>
      <c r="S56" s="38">
        <v>0</v>
      </c>
      <c r="T56" s="38">
        <v>2</v>
      </c>
      <c r="U56" s="38">
        <v>3</v>
      </c>
      <c r="V56" s="38">
        <v>172</v>
      </c>
      <c r="W56" s="38">
        <v>175</v>
      </c>
      <c r="X56" s="38">
        <v>0</v>
      </c>
      <c r="Y56" s="38">
        <v>0</v>
      </c>
      <c r="Z56" s="38">
        <v>0</v>
      </c>
      <c r="AA56" s="38">
        <v>0</v>
      </c>
      <c r="AB56" s="38">
        <v>1</v>
      </c>
      <c r="AC56" s="38">
        <v>2</v>
      </c>
      <c r="AD56" s="38">
        <v>116</v>
      </c>
      <c r="AE56" s="38">
        <v>165</v>
      </c>
      <c r="AF56" s="38">
        <v>1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9">
        <f t="shared" si="41"/>
        <v>453</v>
      </c>
      <c r="AM56" s="39">
        <f t="shared" si="42"/>
        <v>535</v>
      </c>
      <c r="AN56" s="39">
        <f t="shared" si="43"/>
        <v>1</v>
      </c>
      <c r="AO56" s="39">
        <f t="shared" si="44"/>
        <v>0</v>
      </c>
      <c r="AP56" s="72">
        <f t="shared" si="45"/>
        <v>1</v>
      </c>
      <c r="AQ56" s="39">
        <f t="shared" si="46"/>
        <v>0</v>
      </c>
      <c r="AR56" s="39">
        <f t="shared" si="47"/>
        <v>0</v>
      </c>
      <c r="AS56" s="72">
        <f t="shared" si="48"/>
        <v>0</v>
      </c>
      <c r="AT56" s="39">
        <f t="shared" si="49"/>
        <v>3</v>
      </c>
      <c r="AU56" s="39">
        <f t="shared" si="50"/>
        <v>5</v>
      </c>
      <c r="AV56" s="72">
        <f t="shared" si="51"/>
        <v>8</v>
      </c>
      <c r="AW56" s="89">
        <v>14</v>
      </c>
      <c r="AX56" s="89">
        <v>2</v>
      </c>
      <c r="AY56" s="87">
        <v>0</v>
      </c>
      <c r="AZ56" s="89">
        <v>14</v>
      </c>
      <c r="BA56" s="89">
        <v>9</v>
      </c>
      <c r="BB56" s="87">
        <v>0</v>
      </c>
      <c r="BC56" s="89">
        <v>2</v>
      </c>
      <c r="BD56" s="89">
        <v>2</v>
      </c>
      <c r="BE56" s="87">
        <v>0</v>
      </c>
      <c r="BF56" s="87">
        <f t="shared" si="104"/>
        <v>30</v>
      </c>
      <c r="BG56" s="87">
        <f t="shared" si="104"/>
        <v>13</v>
      </c>
      <c r="BH56" s="88">
        <f t="shared" si="105"/>
        <v>43</v>
      </c>
      <c r="BI56" s="38">
        <v>0</v>
      </c>
      <c r="BJ56" s="38">
        <v>0</v>
      </c>
      <c r="BK56" s="38">
        <v>0</v>
      </c>
      <c r="BL56" s="38">
        <v>2</v>
      </c>
      <c r="BM56" s="38">
        <v>1</v>
      </c>
      <c r="BN56" s="38">
        <v>0</v>
      </c>
      <c r="BO56" s="38">
        <v>1</v>
      </c>
      <c r="BP56" s="38">
        <v>0</v>
      </c>
      <c r="BQ56" s="38">
        <v>0</v>
      </c>
      <c r="BR56" s="39">
        <f t="shared" si="55"/>
        <v>3</v>
      </c>
      <c r="BS56" s="39">
        <f t="shared" si="56"/>
        <v>1</v>
      </c>
      <c r="BT56" s="72">
        <f t="shared" si="57"/>
        <v>4</v>
      </c>
      <c r="BU56" s="15">
        <v>0</v>
      </c>
      <c r="BV56" s="15">
        <v>0</v>
      </c>
      <c r="BW56" s="15">
        <v>0</v>
      </c>
      <c r="BX56" s="15">
        <v>0</v>
      </c>
      <c r="BY56" s="15">
        <v>0</v>
      </c>
      <c r="BZ56" s="15">
        <v>0</v>
      </c>
      <c r="CA56" s="15">
        <v>0</v>
      </c>
      <c r="CB56" s="15">
        <v>0</v>
      </c>
      <c r="CC56" s="15">
        <v>0</v>
      </c>
      <c r="CD56" s="73">
        <f t="shared" si="58"/>
        <v>0</v>
      </c>
      <c r="CE56" s="73">
        <f t="shared" si="59"/>
        <v>0</v>
      </c>
      <c r="CF56" s="73">
        <f t="shared" si="60"/>
        <v>0</v>
      </c>
      <c r="CG56" s="38">
        <v>108</v>
      </c>
      <c r="CH56" s="38">
        <v>153</v>
      </c>
      <c r="CI56" s="72">
        <f t="shared" si="86"/>
        <v>261</v>
      </c>
      <c r="CJ56" s="71">
        <f t="shared" si="99"/>
        <v>85</v>
      </c>
      <c r="CK56" s="38">
        <v>73</v>
      </c>
      <c r="CL56" s="38">
        <v>48</v>
      </c>
      <c r="CM56" s="72">
        <f t="shared" si="100"/>
        <v>121</v>
      </c>
      <c r="CN56" s="38">
        <v>16</v>
      </c>
      <c r="CO56" s="38">
        <v>13</v>
      </c>
      <c r="CP56" s="72">
        <f t="shared" si="101"/>
        <v>29</v>
      </c>
      <c r="CQ56" s="38">
        <v>1</v>
      </c>
      <c r="CR56" s="38">
        <v>2</v>
      </c>
      <c r="CS56" s="72">
        <f t="shared" si="102"/>
        <v>3</v>
      </c>
      <c r="CT56" s="38">
        <v>14</v>
      </c>
      <c r="CU56" s="38">
        <v>6</v>
      </c>
      <c r="CV56" s="44">
        <f t="shared" si="103"/>
        <v>20</v>
      </c>
    </row>
    <row r="57" spans="2:100" s="9" customFormat="1" ht="15" customHeight="1">
      <c r="B57" s="157" t="s">
        <v>72</v>
      </c>
      <c r="C57" s="157"/>
      <c r="D57" s="157"/>
      <c r="E57" s="11">
        <v>40</v>
      </c>
      <c r="F57" s="67">
        <v>254</v>
      </c>
      <c r="G57" s="65">
        <f t="shared" si="98"/>
        <v>594</v>
      </c>
      <c r="H57" s="65">
        <f t="shared" si="40"/>
        <v>594</v>
      </c>
      <c r="I57" s="11"/>
      <c r="J57" s="11"/>
      <c r="K57" s="11"/>
      <c r="L57" s="11"/>
      <c r="M57" s="11"/>
      <c r="N57" s="38">
        <v>81</v>
      </c>
      <c r="O57" s="38">
        <v>108</v>
      </c>
      <c r="P57" s="38">
        <v>0</v>
      </c>
      <c r="Q57" s="38">
        <v>0</v>
      </c>
      <c r="R57" s="38">
        <v>0</v>
      </c>
      <c r="S57" s="38">
        <v>0</v>
      </c>
      <c r="T57" s="38">
        <v>1</v>
      </c>
      <c r="U57" s="38">
        <v>12</v>
      </c>
      <c r="V57" s="38">
        <v>120</v>
      </c>
      <c r="W57" s="38">
        <v>105</v>
      </c>
      <c r="X57" s="38">
        <v>0</v>
      </c>
      <c r="Y57" s="37">
        <v>0</v>
      </c>
      <c r="Z57" s="38">
        <v>0</v>
      </c>
      <c r="AA57" s="37">
        <v>0</v>
      </c>
      <c r="AB57" s="38">
        <v>7</v>
      </c>
      <c r="AC57" s="38">
        <v>4</v>
      </c>
      <c r="AD57" s="38">
        <v>91</v>
      </c>
      <c r="AE57" s="38">
        <v>89</v>
      </c>
      <c r="AF57" s="38">
        <v>0</v>
      </c>
      <c r="AG57" s="38">
        <v>0</v>
      </c>
      <c r="AH57" s="38">
        <v>0</v>
      </c>
      <c r="AI57" s="38">
        <v>0</v>
      </c>
      <c r="AJ57" s="38">
        <v>0</v>
      </c>
      <c r="AK57" s="38">
        <v>1</v>
      </c>
      <c r="AL57" s="34">
        <f t="shared" si="41"/>
        <v>292</v>
      </c>
      <c r="AM57" s="34">
        <f t="shared" si="42"/>
        <v>302</v>
      </c>
      <c r="AN57" s="34">
        <f t="shared" si="43"/>
        <v>0</v>
      </c>
      <c r="AO57" s="34">
        <f t="shared" si="44"/>
        <v>0</v>
      </c>
      <c r="AP57" s="44">
        <f t="shared" si="45"/>
        <v>0</v>
      </c>
      <c r="AQ57" s="34">
        <f t="shared" si="46"/>
        <v>0</v>
      </c>
      <c r="AR57" s="34">
        <f t="shared" si="47"/>
        <v>0</v>
      </c>
      <c r="AS57" s="44">
        <f t="shared" si="48"/>
        <v>0</v>
      </c>
      <c r="AT57" s="34">
        <f t="shared" si="49"/>
        <v>8</v>
      </c>
      <c r="AU57" s="34">
        <f t="shared" si="50"/>
        <v>17</v>
      </c>
      <c r="AV57" s="44">
        <f t="shared" si="51"/>
        <v>25</v>
      </c>
      <c r="AW57" s="38">
        <v>3</v>
      </c>
      <c r="AX57" s="38">
        <v>0</v>
      </c>
      <c r="AY57" s="34">
        <v>0</v>
      </c>
      <c r="AZ57" s="38">
        <v>1</v>
      </c>
      <c r="BA57" s="38">
        <v>0</v>
      </c>
      <c r="BB57" s="34">
        <v>0</v>
      </c>
      <c r="BC57" s="38">
        <v>0</v>
      </c>
      <c r="BD57" s="38">
        <v>0</v>
      </c>
      <c r="BE57" s="34">
        <v>0</v>
      </c>
      <c r="BF57" s="34">
        <f t="shared" si="52"/>
        <v>4</v>
      </c>
      <c r="BG57" s="34">
        <f t="shared" si="53"/>
        <v>0</v>
      </c>
      <c r="BH57" s="44">
        <f t="shared" si="54"/>
        <v>4</v>
      </c>
      <c r="BI57" s="38">
        <v>0</v>
      </c>
      <c r="BJ57" s="38">
        <v>0</v>
      </c>
      <c r="BK57" s="38">
        <v>0</v>
      </c>
      <c r="BL57" s="38">
        <v>1</v>
      </c>
      <c r="BM57" s="38">
        <v>0</v>
      </c>
      <c r="BN57" s="37">
        <v>0</v>
      </c>
      <c r="BO57" s="38">
        <v>1</v>
      </c>
      <c r="BP57" s="38">
        <v>0</v>
      </c>
      <c r="BQ57" s="37">
        <v>0</v>
      </c>
      <c r="BR57" s="34">
        <f t="shared" si="55"/>
        <v>2</v>
      </c>
      <c r="BS57" s="34">
        <f t="shared" si="56"/>
        <v>0</v>
      </c>
      <c r="BT57" s="44">
        <f t="shared" si="57"/>
        <v>2</v>
      </c>
      <c r="BU57" s="15">
        <v>0</v>
      </c>
      <c r="BV57" s="15">
        <v>0</v>
      </c>
      <c r="BW57" s="15">
        <v>0</v>
      </c>
      <c r="BX57" s="15">
        <v>0</v>
      </c>
      <c r="BY57" s="15">
        <v>0</v>
      </c>
      <c r="BZ57" s="15">
        <v>0</v>
      </c>
      <c r="CA57" s="15">
        <v>0</v>
      </c>
      <c r="CB57" s="15">
        <v>0</v>
      </c>
      <c r="CC57" s="15">
        <v>0</v>
      </c>
      <c r="CD57" s="12">
        <f t="shared" si="58"/>
        <v>0</v>
      </c>
      <c r="CE57" s="12">
        <f t="shared" si="59"/>
        <v>0</v>
      </c>
      <c r="CF57" s="12">
        <f t="shared" si="60"/>
        <v>0</v>
      </c>
      <c r="CG57" s="38">
        <v>82</v>
      </c>
      <c r="CH57" s="38">
        <v>68</v>
      </c>
      <c r="CI57" s="44">
        <f t="shared" si="86"/>
        <v>150</v>
      </c>
      <c r="CJ57" s="67">
        <f t="shared" si="99"/>
        <v>104</v>
      </c>
      <c r="CK57" s="38">
        <v>35</v>
      </c>
      <c r="CL57" s="38">
        <v>20</v>
      </c>
      <c r="CM57" s="44">
        <f t="shared" si="100"/>
        <v>55</v>
      </c>
      <c r="CN57" s="38">
        <v>12</v>
      </c>
      <c r="CO57" s="38">
        <v>8</v>
      </c>
      <c r="CP57" s="44">
        <f t="shared" si="101"/>
        <v>20</v>
      </c>
      <c r="CQ57" s="38">
        <v>2</v>
      </c>
      <c r="CR57" s="38">
        <v>0</v>
      </c>
      <c r="CS57" s="44">
        <f t="shared" si="102"/>
        <v>2</v>
      </c>
      <c r="CT57" s="38">
        <v>8</v>
      </c>
      <c r="CU57" s="38">
        <v>3</v>
      </c>
      <c r="CV57" s="44">
        <f t="shared" si="103"/>
        <v>11</v>
      </c>
    </row>
    <row r="58" spans="2:100" s="9" customFormat="1" ht="15" customHeight="1">
      <c r="B58" s="157" t="s">
        <v>73</v>
      </c>
      <c r="C58" s="157"/>
      <c r="D58" s="157"/>
      <c r="E58" s="11">
        <v>41</v>
      </c>
      <c r="F58" s="67">
        <v>50</v>
      </c>
      <c r="G58" s="65">
        <f t="shared" si="98"/>
        <v>150</v>
      </c>
      <c r="H58" s="65">
        <f t="shared" si="40"/>
        <v>150</v>
      </c>
      <c r="I58" s="11"/>
      <c r="J58" s="11"/>
      <c r="K58" s="11"/>
      <c r="L58" s="11"/>
      <c r="M58" s="11"/>
      <c r="N58" s="38">
        <v>29</v>
      </c>
      <c r="O58" s="38">
        <v>32</v>
      </c>
      <c r="P58" s="38">
        <v>0</v>
      </c>
      <c r="Q58" s="38">
        <v>0</v>
      </c>
      <c r="R58" s="38">
        <v>29</v>
      </c>
      <c r="S58" s="38">
        <v>32</v>
      </c>
      <c r="T58" s="38">
        <v>2</v>
      </c>
      <c r="U58" s="38">
        <v>2</v>
      </c>
      <c r="V58" s="38">
        <v>16</v>
      </c>
      <c r="W58" s="38">
        <v>28</v>
      </c>
      <c r="X58" s="38">
        <v>0</v>
      </c>
      <c r="Y58" s="37">
        <v>0</v>
      </c>
      <c r="Z58" s="38">
        <v>16</v>
      </c>
      <c r="AA58" s="37">
        <v>28</v>
      </c>
      <c r="AB58" s="38">
        <v>0</v>
      </c>
      <c r="AC58" s="38">
        <v>1</v>
      </c>
      <c r="AD58" s="38">
        <v>15</v>
      </c>
      <c r="AE58" s="38">
        <v>30</v>
      </c>
      <c r="AF58" s="38">
        <v>0</v>
      </c>
      <c r="AG58" s="38">
        <v>0</v>
      </c>
      <c r="AH58" s="38">
        <v>15</v>
      </c>
      <c r="AI58" s="38">
        <v>30</v>
      </c>
      <c r="AJ58" s="38">
        <v>0</v>
      </c>
      <c r="AK58" s="38">
        <v>0</v>
      </c>
      <c r="AL58" s="34">
        <f t="shared" si="41"/>
        <v>60</v>
      </c>
      <c r="AM58" s="34">
        <f t="shared" si="42"/>
        <v>90</v>
      </c>
      <c r="AN58" s="34">
        <f t="shared" si="43"/>
        <v>0</v>
      </c>
      <c r="AO58" s="34">
        <f t="shared" si="44"/>
        <v>0</v>
      </c>
      <c r="AP58" s="44">
        <f t="shared" si="45"/>
        <v>0</v>
      </c>
      <c r="AQ58" s="34">
        <f t="shared" si="46"/>
        <v>60</v>
      </c>
      <c r="AR58" s="34">
        <f t="shared" si="47"/>
        <v>90</v>
      </c>
      <c r="AS58" s="44">
        <f t="shared" si="48"/>
        <v>150</v>
      </c>
      <c r="AT58" s="34">
        <f t="shared" si="49"/>
        <v>2</v>
      </c>
      <c r="AU58" s="34">
        <f t="shared" si="50"/>
        <v>3</v>
      </c>
      <c r="AV58" s="44">
        <f t="shared" si="51"/>
        <v>5</v>
      </c>
      <c r="AW58" s="38">
        <v>0</v>
      </c>
      <c r="AX58" s="38">
        <v>0</v>
      </c>
      <c r="AY58" s="34">
        <v>0</v>
      </c>
      <c r="AZ58" s="38">
        <v>0</v>
      </c>
      <c r="BA58" s="38">
        <v>0</v>
      </c>
      <c r="BB58" s="34">
        <v>0</v>
      </c>
      <c r="BC58" s="38">
        <v>0</v>
      </c>
      <c r="BD58" s="38">
        <v>0</v>
      </c>
      <c r="BE58" s="34">
        <v>0</v>
      </c>
      <c r="BF58" s="34">
        <f t="shared" si="52"/>
        <v>0</v>
      </c>
      <c r="BG58" s="34">
        <f t="shared" si="53"/>
        <v>0</v>
      </c>
      <c r="BH58" s="44">
        <f t="shared" si="54"/>
        <v>0</v>
      </c>
      <c r="BI58" s="38">
        <v>0</v>
      </c>
      <c r="BJ58" s="38">
        <v>0</v>
      </c>
      <c r="BK58" s="38">
        <v>0</v>
      </c>
      <c r="BL58" s="38">
        <v>0</v>
      </c>
      <c r="BM58" s="38">
        <v>0</v>
      </c>
      <c r="BN58" s="37">
        <v>0</v>
      </c>
      <c r="BO58" s="38">
        <v>0</v>
      </c>
      <c r="BP58" s="38">
        <v>0</v>
      </c>
      <c r="BQ58" s="37">
        <v>0</v>
      </c>
      <c r="BR58" s="34">
        <f t="shared" si="55"/>
        <v>0</v>
      </c>
      <c r="BS58" s="34">
        <f t="shared" si="56"/>
        <v>0</v>
      </c>
      <c r="BT58" s="44">
        <f t="shared" si="57"/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2">
        <f t="shared" si="58"/>
        <v>0</v>
      </c>
      <c r="CE58" s="12">
        <f t="shared" si="59"/>
        <v>0</v>
      </c>
      <c r="CF58" s="12">
        <f t="shared" si="60"/>
        <v>0</v>
      </c>
      <c r="CG58" s="38">
        <v>22</v>
      </c>
      <c r="CH58" s="38">
        <v>21</v>
      </c>
      <c r="CI58" s="44">
        <f t="shared" si="86"/>
        <v>43</v>
      </c>
      <c r="CJ58" s="67">
        <f t="shared" si="99"/>
        <v>7</v>
      </c>
      <c r="CK58" s="38">
        <v>7</v>
      </c>
      <c r="CL58" s="38">
        <v>7</v>
      </c>
      <c r="CM58" s="44">
        <f t="shared" si="100"/>
        <v>14</v>
      </c>
      <c r="CN58" s="38">
        <v>2</v>
      </c>
      <c r="CO58" s="38">
        <v>5</v>
      </c>
      <c r="CP58" s="44">
        <f t="shared" si="101"/>
        <v>7</v>
      </c>
      <c r="CQ58" s="38">
        <v>1</v>
      </c>
      <c r="CR58" s="38">
        <v>0</v>
      </c>
      <c r="CS58" s="44">
        <f t="shared" si="102"/>
        <v>1</v>
      </c>
      <c r="CT58" s="38">
        <v>3</v>
      </c>
      <c r="CU58" s="38">
        <v>4</v>
      </c>
      <c r="CV58" s="44">
        <f t="shared" si="103"/>
        <v>7</v>
      </c>
    </row>
    <row r="59" spans="2:100" s="9" customFormat="1" ht="15" customHeight="1">
      <c r="B59" s="157" t="s">
        <v>74</v>
      </c>
      <c r="C59" s="157"/>
      <c r="D59" s="157"/>
      <c r="E59" s="11">
        <v>42</v>
      </c>
      <c r="F59" s="67">
        <v>323</v>
      </c>
      <c r="G59" s="10">
        <f t="shared" si="98"/>
        <v>826</v>
      </c>
      <c r="H59" s="10">
        <f t="shared" si="40"/>
        <v>826</v>
      </c>
      <c r="I59" s="11"/>
      <c r="J59" s="11"/>
      <c r="K59" s="11"/>
      <c r="L59" s="11"/>
      <c r="M59" s="11"/>
      <c r="N59" s="35">
        <v>164</v>
      </c>
      <c r="O59" s="35">
        <v>160</v>
      </c>
      <c r="P59" s="37">
        <v>0</v>
      </c>
      <c r="Q59" s="37">
        <v>0</v>
      </c>
      <c r="R59" s="38">
        <v>0</v>
      </c>
      <c r="S59" s="38">
        <v>0</v>
      </c>
      <c r="T59" s="37">
        <v>0</v>
      </c>
      <c r="U59" s="37">
        <v>0</v>
      </c>
      <c r="V59" s="35">
        <v>121</v>
      </c>
      <c r="W59" s="35">
        <v>147</v>
      </c>
      <c r="X59" s="38">
        <v>1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5">
        <v>112</v>
      </c>
      <c r="AE59" s="35">
        <v>122</v>
      </c>
      <c r="AF59" s="37">
        <v>0</v>
      </c>
      <c r="AG59" s="37">
        <v>0</v>
      </c>
      <c r="AH59" s="38">
        <v>0</v>
      </c>
      <c r="AI59" s="38">
        <v>0</v>
      </c>
      <c r="AJ59" s="38">
        <v>0</v>
      </c>
      <c r="AK59" s="38">
        <v>0</v>
      </c>
      <c r="AL59" s="34">
        <f t="shared" si="41"/>
        <v>397</v>
      </c>
      <c r="AM59" s="34">
        <f t="shared" si="42"/>
        <v>429</v>
      </c>
      <c r="AN59" s="34">
        <f t="shared" si="43"/>
        <v>1</v>
      </c>
      <c r="AO59" s="34">
        <f t="shared" si="44"/>
        <v>0</v>
      </c>
      <c r="AP59" s="44">
        <f t="shared" si="45"/>
        <v>1</v>
      </c>
      <c r="AQ59" s="34">
        <f t="shared" si="46"/>
        <v>0</v>
      </c>
      <c r="AR59" s="34">
        <f t="shared" si="47"/>
        <v>0</v>
      </c>
      <c r="AS59" s="44">
        <f t="shared" si="48"/>
        <v>0</v>
      </c>
      <c r="AT59" s="34">
        <f t="shared" si="49"/>
        <v>0</v>
      </c>
      <c r="AU59" s="34">
        <f t="shared" si="50"/>
        <v>0</v>
      </c>
      <c r="AV59" s="44">
        <f t="shared" si="51"/>
        <v>0</v>
      </c>
      <c r="AW59" s="89">
        <v>19</v>
      </c>
      <c r="AX59" s="89">
        <v>3</v>
      </c>
      <c r="AY59" s="87">
        <v>0</v>
      </c>
      <c r="AZ59" s="89">
        <v>7</v>
      </c>
      <c r="BA59" s="89">
        <v>2</v>
      </c>
      <c r="BB59" s="87">
        <v>0</v>
      </c>
      <c r="BC59" s="89">
        <v>3</v>
      </c>
      <c r="BD59" s="89">
        <v>0</v>
      </c>
      <c r="BE59" s="87">
        <v>0</v>
      </c>
      <c r="BF59" s="87">
        <f t="shared" si="52"/>
        <v>29</v>
      </c>
      <c r="BG59" s="87">
        <f t="shared" si="53"/>
        <v>5</v>
      </c>
      <c r="BH59" s="88">
        <f t="shared" si="54"/>
        <v>34</v>
      </c>
      <c r="BI59" s="34">
        <v>0</v>
      </c>
      <c r="BJ59" s="34">
        <v>0</v>
      </c>
      <c r="BK59" s="37">
        <v>0</v>
      </c>
      <c r="BL59" s="38">
        <v>0</v>
      </c>
      <c r="BM59" s="37">
        <v>1</v>
      </c>
      <c r="BN59" s="37">
        <v>0</v>
      </c>
      <c r="BO59" s="37">
        <v>0</v>
      </c>
      <c r="BP59" s="37">
        <v>0</v>
      </c>
      <c r="BQ59" s="37">
        <v>0</v>
      </c>
      <c r="BR59" s="34">
        <f t="shared" si="55"/>
        <v>0</v>
      </c>
      <c r="BS59" s="34">
        <f t="shared" si="56"/>
        <v>1</v>
      </c>
      <c r="BT59" s="44">
        <f t="shared" si="57"/>
        <v>1</v>
      </c>
      <c r="BU59" s="11">
        <v>0</v>
      </c>
      <c r="BV59" s="11">
        <v>0</v>
      </c>
      <c r="BW59" s="15">
        <v>0</v>
      </c>
      <c r="BX59" s="11">
        <v>0</v>
      </c>
      <c r="BY59" s="11">
        <v>1</v>
      </c>
      <c r="BZ59" s="15">
        <v>0</v>
      </c>
      <c r="CA59" s="11">
        <v>0</v>
      </c>
      <c r="CB59" s="11">
        <v>0</v>
      </c>
      <c r="CC59" s="15">
        <v>0</v>
      </c>
      <c r="CD59" s="12">
        <f t="shared" si="58"/>
        <v>0</v>
      </c>
      <c r="CE59" s="12">
        <f t="shared" si="59"/>
        <v>1</v>
      </c>
      <c r="CF59" s="12">
        <f t="shared" si="60"/>
        <v>1</v>
      </c>
      <c r="CG59" s="37">
        <v>91</v>
      </c>
      <c r="CH59" s="37">
        <v>116</v>
      </c>
      <c r="CI59" s="44">
        <f t="shared" si="86"/>
        <v>207</v>
      </c>
      <c r="CJ59" s="67">
        <f t="shared" si="99"/>
        <v>116</v>
      </c>
      <c r="CK59" s="37">
        <v>56</v>
      </c>
      <c r="CL59" s="37">
        <v>22</v>
      </c>
      <c r="CM59" s="44">
        <f t="shared" si="100"/>
        <v>78</v>
      </c>
      <c r="CN59" s="37">
        <v>13</v>
      </c>
      <c r="CO59" s="37">
        <v>12</v>
      </c>
      <c r="CP59" s="44">
        <f t="shared" si="101"/>
        <v>25</v>
      </c>
      <c r="CQ59" s="37">
        <v>2</v>
      </c>
      <c r="CR59" s="37">
        <v>0</v>
      </c>
      <c r="CS59" s="44">
        <f t="shared" si="102"/>
        <v>2</v>
      </c>
      <c r="CT59" s="37">
        <v>11</v>
      </c>
      <c r="CU59" s="37">
        <v>10</v>
      </c>
      <c r="CV59" s="44">
        <f t="shared" si="103"/>
        <v>21</v>
      </c>
    </row>
    <row r="60" spans="2:100" s="9" customFormat="1" ht="15" customHeight="1">
      <c r="B60" s="157" t="s">
        <v>75</v>
      </c>
      <c r="C60" s="157"/>
      <c r="D60" s="157"/>
      <c r="E60" s="11">
        <v>43</v>
      </c>
      <c r="F60" s="67">
        <v>91</v>
      </c>
      <c r="G60" s="10">
        <f t="shared" si="98"/>
        <v>253</v>
      </c>
      <c r="H60" s="10">
        <f t="shared" si="40"/>
        <v>253</v>
      </c>
      <c r="I60" s="11"/>
      <c r="J60" s="11"/>
      <c r="K60" s="11"/>
      <c r="L60" s="11"/>
      <c r="M60" s="11"/>
      <c r="N60" s="35">
        <v>32</v>
      </c>
      <c r="O60" s="35">
        <v>47</v>
      </c>
      <c r="P60" s="37">
        <v>0</v>
      </c>
      <c r="Q60" s="37">
        <v>0</v>
      </c>
      <c r="R60" s="37">
        <v>10</v>
      </c>
      <c r="S60" s="37">
        <v>23</v>
      </c>
      <c r="T60" s="37">
        <v>0</v>
      </c>
      <c r="U60" s="37">
        <v>0</v>
      </c>
      <c r="V60" s="35">
        <v>38</v>
      </c>
      <c r="W60" s="35">
        <v>45</v>
      </c>
      <c r="X60" s="38">
        <v>0</v>
      </c>
      <c r="Y60" s="38">
        <v>0</v>
      </c>
      <c r="Z60" s="37">
        <v>10</v>
      </c>
      <c r="AA60" s="37">
        <v>34</v>
      </c>
      <c r="AB60" s="37">
        <v>0</v>
      </c>
      <c r="AC60" s="37">
        <v>0</v>
      </c>
      <c r="AD60" s="35">
        <v>39</v>
      </c>
      <c r="AE60" s="35">
        <v>52</v>
      </c>
      <c r="AF60" s="37">
        <v>0</v>
      </c>
      <c r="AG60" s="37">
        <v>0</v>
      </c>
      <c r="AH60" s="37">
        <v>17</v>
      </c>
      <c r="AI60" s="37">
        <v>18</v>
      </c>
      <c r="AJ60" s="38">
        <v>0</v>
      </c>
      <c r="AK60" s="38">
        <v>0</v>
      </c>
      <c r="AL60" s="34">
        <f t="shared" si="41"/>
        <v>109</v>
      </c>
      <c r="AM60" s="34">
        <f t="shared" si="42"/>
        <v>144</v>
      </c>
      <c r="AN60" s="34">
        <f t="shared" si="43"/>
        <v>0</v>
      </c>
      <c r="AO60" s="34">
        <f t="shared" si="44"/>
        <v>0</v>
      </c>
      <c r="AP60" s="44">
        <f t="shared" si="45"/>
        <v>0</v>
      </c>
      <c r="AQ60" s="34">
        <f t="shared" si="46"/>
        <v>37</v>
      </c>
      <c r="AR60" s="34">
        <f t="shared" si="47"/>
        <v>75</v>
      </c>
      <c r="AS60" s="44">
        <f t="shared" si="48"/>
        <v>112</v>
      </c>
      <c r="AT60" s="34">
        <f t="shared" si="49"/>
        <v>0</v>
      </c>
      <c r="AU60" s="34">
        <f t="shared" si="50"/>
        <v>0</v>
      </c>
      <c r="AV60" s="44">
        <f t="shared" si="51"/>
        <v>0</v>
      </c>
      <c r="AW60" s="37">
        <v>1</v>
      </c>
      <c r="AX60" s="37">
        <v>0</v>
      </c>
      <c r="AY60" s="34">
        <v>0</v>
      </c>
      <c r="AZ60" s="34">
        <v>3</v>
      </c>
      <c r="BA60" s="34">
        <v>0</v>
      </c>
      <c r="BB60" s="34">
        <v>0</v>
      </c>
      <c r="BC60" s="37">
        <v>0</v>
      </c>
      <c r="BD60" s="37">
        <v>0</v>
      </c>
      <c r="BE60" s="34">
        <v>0</v>
      </c>
      <c r="BF60" s="34">
        <f t="shared" si="52"/>
        <v>4</v>
      </c>
      <c r="BG60" s="34">
        <f t="shared" si="53"/>
        <v>0</v>
      </c>
      <c r="BH60" s="44">
        <f t="shared" si="54"/>
        <v>4</v>
      </c>
      <c r="BI60" s="34">
        <v>0</v>
      </c>
      <c r="BJ60" s="34">
        <v>0</v>
      </c>
      <c r="BK60" s="38">
        <v>0</v>
      </c>
      <c r="BL60" s="38">
        <v>0</v>
      </c>
      <c r="BM60" s="37">
        <v>0</v>
      </c>
      <c r="BN60" s="37">
        <v>0</v>
      </c>
      <c r="BO60" s="37">
        <v>0</v>
      </c>
      <c r="BP60" s="37">
        <v>0</v>
      </c>
      <c r="BQ60" s="37">
        <v>0</v>
      </c>
      <c r="BR60" s="34">
        <f t="shared" si="55"/>
        <v>0</v>
      </c>
      <c r="BS60" s="34">
        <f t="shared" si="56"/>
        <v>0</v>
      </c>
      <c r="BT60" s="44">
        <f t="shared" si="57"/>
        <v>0</v>
      </c>
      <c r="BU60" s="11">
        <v>0</v>
      </c>
      <c r="BV60" s="11">
        <v>0</v>
      </c>
      <c r="BW60" s="15">
        <v>0</v>
      </c>
      <c r="BX60" s="11">
        <v>0</v>
      </c>
      <c r="BY60" s="11">
        <v>0</v>
      </c>
      <c r="BZ60" s="15">
        <v>0</v>
      </c>
      <c r="CA60" s="11">
        <v>0</v>
      </c>
      <c r="CB60" s="11">
        <v>0</v>
      </c>
      <c r="CC60" s="15">
        <v>0</v>
      </c>
      <c r="CD60" s="12">
        <f t="shared" si="58"/>
        <v>0</v>
      </c>
      <c r="CE60" s="12">
        <f t="shared" si="59"/>
        <v>0</v>
      </c>
      <c r="CF60" s="12">
        <f t="shared" si="60"/>
        <v>0</v>
      </c>
      <c r="CG60" s="37">
        <v>28</v>
      </c>
      <c r="CH60" s="37">
        <v>38</v>
      </c>
      <c r="CI60" s="44">
        <f t="shared" si="86"/>
        <v>66</v>
      </c>
      <c r="CJ60" s="67">
        <f t="shared" si="99"/>
        <v>25</v>
      </c>
      <c r="CK60" s="37">
        <v>6</v>
      </c>
      <c r="CL60" s="37">
        <v>4</v>
      </c>
      <c r="CM60" s="44">
        <f t="shared" si="100"/>
        <v>10</v>
      </c>
      <c r="CN60" s="37">
        <v>8</v>
      </c>
      <c r="CO60" s="37">
        <v>5</v>
      </c>
      <c r="CP60" s="44">
        <f t="shared" si="101"/>
        <v>13</v>
      </c>
      <c r="CQ60" s="37">
        <v>1</v>
      </c>
      <c r="CR60" s="37">
        <v>0</v>
      </c>
      <c r="CS60" s="44">
        <f t="shared" si="102"/>
        <v>1</v>
      </c>
      <c r="CT60" s="37">
        <v>4</v>
      </c>
      <c r="CU60" s="37">
        <v>3</v>
      </c>
      <c r="CV60" s="44">
        <f t="shared" si="103"/>
        <v>7</v>
      </c>
    </row>
    <row r="61" spans="2:100" s="9" customFormat="1" ht="15" customHeight="1">
      <c r="B61" s="157" t="s">
        <v>76</v>
      </c>
      <c r="C61" s="157"/>
      <c r="D61" s="157"/>
      <c r="E61" s="11">
        <v>44</v>
      </c>
      <c r="F61" s="67">
        <v>316</v>
      </c>
      <c r="G61" s="10">
        <f t="shared" si="98"/>
        <v>815</v>
      </c>
      <c r="H61" s="10">
        <f t="shared" si="40"/>
        <v>815</v>
      </c>
      <c r="I61" s="11"/>
      <c r="J61" s="11"/>
      <c r="K61" s="11"/>
      <c r="L61" s="11"/>
      <c r="M61" s="11"/>
      <c r="N61" s="35">
        <v>124</v>
      </c>
      <c r="O61" s="35">
        <v>182</v>
      </c>
      <c r="P61" s="37">
        <v>0</v>
      </c>
      <c r="Q61" s="37">
        <v>0</v>
      </c>
      <c r="R61" s="37">
        <v>5</v>
      </c>
      <c r="S61" s="37">
        <v>6</v>
      </c>
      <c r="T61" s="37">
        <v>0</v>
      </c>
      <c r="U61" s="37">
        <v>7</v>
      </c>
      <c r="V61" s="35">
        <v>108</v>
      </c>
      <c r="W61" s="35">
        <v>169</v>
      </c>
      <c r="X61" s="38">
        <v>0</v>
      </c>
      <c r="Y61" s="38">
        <v>0</v>
      </c>
      <c r="Z61" s="37">
        <v>0</v>
      </c>
      <c r="AA61" s="37">
        <v>0</v>
      </c>
      <c r="AB61" s="37">
        <v>0</v>
      </c>
      <c r="AC61" s="37">
        <v>0</v>
      </c>
      <c r="AD61" s="35">
        <v>109</v>
      </c>
      <c r="AE61" s="35">
        <v>123</v>
      </c>
      <c r="AF61" s="37">
        <v>0</v>
      </c>
      <c r="AG61" s="37">
        <v>0</v>
      </c>
      <c r="AH61" s="37">
        <v>0</v>
      </c>
      <c r="AI61" s="37">
        <v>0</v>
      </c>
      <c r="AJ61" s="38">
        <v>0</v>
      </c>
      <c r="AK61" s="38">
        <v>0</v>
      </c>
      <c r="AL61" s="34">
        <f t="shared" si="41"/>
        <v>341</v>
      </c>
      <c r="AM61" s="34">
        <f t="shared" si="42"/>
        <v>474</v>
      </c>
      <c r="AN61" s="34">
        <f t="shared" si="43"/>
        <v>0</v>
      </c>
      <c r="AO61" s="34">
        <f t="shared" si="44"/>
        <v>0</v>
      </c>
      <c r="AP61" s="44">
        <f t="shared" si="45"/>
        <v>0</v>
      </c>
      <c r="AQ61" s="34">
        <f t="shared" si="46"/>
        <v>5</v>
      </c>
      <c r="AR61" s="34">
        <f t="shared" si="47"/>
        <v>6</v>
      </c>
      <c r="AS61" s="44">
        <f t="shared" si="48"/>
        <v>11</v>
      </c>
      <c r="AT61" s="34">
        <f t="shared" si="49"/>
        <v>0</v>
      </c>
      <c r="AU61" s="34">
        <f t="shared" si="50"/>
        <v>7</v>
      </c>
      <c r="AV61" s="44">
        <f t="shared" si="51"/>
        <v>7</v>
      </c>
      <c r="AW61" s="37">
        <v>8</v>
      </c>
      <c r="AX61" s="37">
        <v>4</v>
      </c>
      <c r="AY61" s="34">
        <v>0</v>
      </c>
      <c r="AZ61" s="37">
        <v>2</v>
      </c>
      <c r="BA61" s="37">
        <v>0</v>
      </c>
      <c r="BB61" s="34">
        <v>0</v>
      </c>
      <c r="BC61" s="37">
        <v>1</v>
      </c>
      <c r="BD61" s="37">
        <v>0</v>
      </c>
      <c r="BE61" s="34">
        <v>0</v>
      </c>
      <c r="BF61" s="34">
        <f t="shared" si="52"/>
        <v>11</v>
      </c>
      <c r="BG61" s="34">
        <f t="shared" si="53"/>
        <v>4</v>
      </c>
      <c r="BH61" s="44">
        <f t="shared" si="54"/>
        <v>15</v>
      </c>
      <c r="BI61" s="34">
        <v>0</v>
      </c>
      <c r="BJ61" s="34">
        <v>0</v>
      </c>
      <c r="BK61" s="38">
        <v>0</v>
      </c>
      <c r="BL61" s="37">
        <v>1</v>
      </c>
      <c r="BM61" s="37">
        <v>1</v>
      </c>
      <c r="BN61" s="37">
        <v>0</v>
      </c>
      <c r="BO61" s="38">
        <v>2</v>
      </c>
      <c r="BP61" s="37">
        <v>0</v>
      </c>
      <c r="BQ61" s="37">
        <v>0</v>
      </c>
      <c r="BR61" s="34">
        <f t="shared" si="55"/>
        <v>3</v>
      </c>
      <c r="BS61" s="34">
        <f t="shared" si="56"/>
        <v>1</v>
      </c>
      <c r="BT61" s="44">
        <f t="shared" si="57"/>
        <v>4</v>
      </c>
      <c r="BU61" s="11">
        <v>0</v>
      </c>
      <c r="BV61" s="11">
        <v>0</v>
      </c>
      <c r="BW61" s="15">
        <v>0</v>
      </c>
      <c r="BX61" s="11">
        <v>1</v>
      </c>
      <c r="BY61" s="11">
        <v>1</v>
      </c>
      <c r="BZ61" s="15">
        <v>0</v>
      </c>
      <c r="CA61" s="11">
        <v>0</v>
      </c>
      <c r="CB61" s="11">
        <v>0</v>
      </c>
      <c r="CC61" s="15">
        <v>0</v>
      </c>
      <c r="CD61" s="12">
        <f t="shared" si="58"/>
        <v>1</v>
      </c>
      <c r="CE61" s="12">
        <f t="shared" si="59"/>
        <v>1</v>
      </c>
      <c r="CF61" s="12">
        <f t="shared" si="60"/>
        <v>2</v>
      </c>
      <c r="CG61" s="37">
        <v>102</v>
      </c>
      <c r="CH61" s="37">
        <v>136</v>
      </c>
      <c r="CI61" s="44">
        <f t="shared" si="86"/>
        <v>238</v>
      </c>
      <c r="CJ61" s="67">
        <f t="shared" si="99"/>
        <v>78</v>
      </c>
      <c r="CK61" s="37">
        <v>4</v>
      </c>
      <c r="CL61" s="37">
        <v>8</v>
      </c>
      <c r="CM61" s="44">
        <f t="shared" si="100"/>
        <v>12</v>
      </c>
      <c r="CN61" s="37">
        <v>11</v>
      </c>
      <c r="CO61" s="37">
        <v>9</v>
      </c>
      <c r="CP61" s="44">
        <f t="shared" si="101"/>
        <v>20</v>
      </c>
      <c r="CQ61" s="37">
        <v>1</v>
      </c>
      <c r="CR61" s="37">
        <v>1</v>
      </c>
      <c r="CS61" s="44">
        <f t="shared" si="102"/>
        <v>2</v>
      </c>
      <c r="CT61" s="37">
        <v>10</v>
      </c>
      <c r="CU61" s="37">
        <v>8</v>
      </c>
      <c r="CV61" s="44">
        <f t="shared" si="103"/>
        <v>18</v>
      </c>
    </row>
    <row r="62" spans="2:100" s="9" customFormat="1" ht="15" customHeight="1">
      <c r="B62" s="157" t="s">
        <v>77</v>
      </c>
      <c r="C62" s="157"/>
      <c r="D62" s="157"/>
      <c r="E62" s="11">
        <v>45</v>
      </c>
      <c r="F62" s="67">
        <v>76</v>
      </c>
      <c r="G62" s="10">
        <f t="shared" si="98"/>
        <v>238</v>
      </c>
      <c r="H62" s="10">
        <f t="shared" si="40"/>
        <v>238</v>
      </c>
      <c r="I62" s="11"/>
      <c r="J62" s="11"/>
      <c r="K62" s="11"/>
      <c r="L62" s="11"/>
      <c r="M62" s="11"/>
      <c r="N62" s="35">
        <v>38</v>
      </c>
      <c r="O62" s="35">
        <v>49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5">
        <v>26</v>
      </c>
      <c r="W62" s="35">
        <v>51</v>
      </c>
      <c r="X62" s="38">
        <v>0</v>
      </c>
      <c r="Y62" s="38">
        <v>0</v>
      </c>
      <c r="Z62" s="37">
        <v>1</v>
      </c>
      <c r="AA62" s="37">
        <v>0</v>
      </c>
      <c r="AB62" s="37">
        <v>0</v>
      </c>
      <c r="AC62" s="38">
        <v>1</v>
      </c>
      <c r="AD62" s="35">
        <v>32</v>
      </c>
      <c r="AE62" s="35">
        <v>42</v>
      </c>
      <c r="AF62" s="37">
        <v>0</v>
      </c>
      <c r="AG62" s="37">
        <v>0</v>
      </c>
      <c r="AH62" s="37">
        <v>1</v>
      </c>
      <c r="AI62" s="37">
        <v>1</v>
      </c>
      <c r="AJ62" s="38">
        <v>0</v>
      </c>
      <c r="AK62" s="38">
        <v>0</v>
      </c>
      <c r="AL62" s="34">
        <f t="shared" si="41"/>
        <v>96</v>
      </c>
      <c r="AM62" s="34">
        <f t="shared" si="42"/>
        <v>142</v>
      </c>
      <c r="AN62" s="34">
        <f t="shared" si="43"/>
        <v>0</v>
      </c>
      <c r="AO62" s="34">
        <f t="shared" si="44"/>
        <v>0</v>
      </c>
      <c r="AP62" s="44">
        <f t="shared" si="45"/>
        <v>0</v>
      </c>
      <c r="AQ62" s="34">
        <f t="shared" si="46"/>
        <v>2</v>
      </c>
      <c r="AR62" s="34">
        <f t="shared" si="47"/>
        <v>1</v>
      </c>
      <c r="AS62" s="44">
        <f t="shared" si="48"/>
        <v>3</v>
      </c>
      <c r="AT62" s="34">
        <f t="shared" si="49"/>
        <v>0</v>
      </c>
      <c r="AU62" s="34">
        <f t="shared" si="50"/>
        <v>1</v>
      </c>
      <c r="AV62" s="44">
        <f t="shared" si="51"/>
        <v>1</v>
      </c>
      <c r="AW62" s="34">
        <v>0</v>
      </c>
      <c r="AX62" s="34">
        <v>0</v>
      </c>
      <c r="AY62" s="34">
        <v>0</v>
      </c>
      <c r="AZ62" s="37">
        <v>1</v>
      </c>
      <c r="BA62" s="37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f t="shared" si="52"/>
        <v>1</v>
      </c>
      <c r="BG62" s="34">
        <f t="shared" si="53"/>
        <v>0</v>
      </c>
      <c r="BH62" s="44">
        <f t="shared" si="54"/>
        <v>1</v>
      </c>
      <c r="BI62" s="34">
        <v>0</v>
      </c>
      <c r="BJ62" s="34">
        <v>0</v>
      </c>
      <c r="BK62" s="38">
        <v>0</v>
      </c>
      <c r="BL62" s="37">
        <v>0</v>
      </c>
      <c r="BM62" s="37">
        <v>1</v>
      </c>
      <c r="BN62" s="37">
        <v>0</v>
      </c>
      <c r="BO62" s="38">
        <v>0</v>
      </c>
      <c r="BP62" s="37">
        <v>0</v>
      </c>
      <c r="BQ62" s="37">
        <v>0</v>
      </c>
      <c r="BR62" s="34">
        <f t="shared" si="55"/>
        <v>0</v>
      </c>
      <c r="BS62" s="34">
        <f t="shared" si="56"/>
        <v>1</v>
      </c>
      <c r="BT62" s="44">
        <f t="shared" si="57"/>
        <v>1</v>
      </c>
      <c r="BU62" s="11">
        <v>0</v>
      </c>
      <c r="BV62" s="11">
        <v>0</v>
      </c>
      <c r="BW62" s="15">
        <v>0</v>
      </c>
      <c r="BX62" s="11">
        <v>0</v>
      </c>
      <c r="BY62" s="11">
        <v>0</v>
      </c>
      <c r="BZ62" s="15">
        <v>0</v>
      </c>
      <c r="CA62" s="11">
        <v>0</v>
      </c>
      <c r="CB62" s="11">
        <v>0</v>
      </c>
      <c r="CC62" s="15">
        <v>0</v>
      </c>
      <c r="CD62" s="12">
        <f t="shared" si="58"/>
        <v>0</v>
      </c>
      <c r="CE62" s="12">
        <f t="shared" si="59"/>
        <v>0</v>
      </c>
      <c r="CF62" s="12">
        <f t="shared" si="60"/>
        <v>0</v>
      </c>
      <c r="CG62" s="37">
        <v>26</v>
      </c>
      <c r="CH62" s="37">
        <v>42</v>
      </c>
      <c r="CI62" s="44">
        <f t="shared" si="86"/>
        <v>68</v>
      </c>
      <c r="CJ62" s="67">
        <f t="shared" si="99"/>
        <v>8</v>
      </c>
      <c r="CK62" s="37">
        <v>1</v>
      </c>
      <c r="CL62" s="37">
        <v>2</v>
      </c>
      <c r="CM62" s="44">
        <f t="shared" si="100"/>
        <v>3</v>
      </c>
      <c r="CN62" s="37">
        <v>9</v>
      </c>
      <c r="CO62" s="37">
        <v>3</v>
      </c>
      <c r="CP62" s="44">
        <f t="shared" si="101"/>
        <v>12</v>
      </c>
      <c r="CQ62" s="37">
        <v>1</v>
      </c>
      <c r="CR62" s="37">
        <v>0</v>
      </c>
      <c r="CS62" s="44">
        <f t="shared" si="102"/>
        <v>1</v>
      </c>
      <c r="CT62" s="37">
        <v>8</v>
      </c>
      <c r="CU62" s="37">
        <v>6</v>
      </c>
      <c r="CV62" s="44">
        <f t="shared" si="103"/>
        <v>14</v>
      </c>
    </row>
    <row r="63" spans="2:100" s="9" customFormat="1" ht="15" customHeight="1">
      <c r="B63" s="157" t="s">
        <v>78</v>
      </c>
      <c r="C63" s="157"/>
      <c r="D63" s="157"/>
      <c r="E63" s="11">
        <v>46</v>
      </c>
      <c r="F63" s="67">
        <v>265</v>
      </c>
      <c r="G63" s="65">
        <f t="shared" si="98"/>
        <v>711</v>
      </c>
      <c r="H63" s="65">
        <f t="shared" si="40"/>
        <v>711</v>
      </c>
      <c r="I63" s="11"/>
      <c r="J63" s="11"/>
      <c r="K63" s="11"/>
      <c r="L63" s="11"/>
      <c r="M63" s="11"/>
      <c r="N63" s="38">
        <v>121</v>
      </c>
      <c r="O63" s="38">
        <v>138</v>
      </c>
      <c r="P63" s="38">
        <v>0</v>
      </c>
      <c r="Q63" s="38">
        <v>0</v>
      </c>
      <c r="R63" s="38">
        <v>7</v>
      </c>
      <c r="S63" s="38">
        <v>12</v>
      </c>
      <c r="T63" s="38">
        <v>9</v>
      </c>
      <c r="U63" s="38">
        <v>4</v>
      </c>
      <c r="V63" s="38">
        <v>89</v>
      </c>
      <c r="W63" s="38">
        <v>154</v>
      </c>
      <c r="X63" s="38">
        <v>0</v>
      </c>
      <c r="Y63" s="37">
        <v>0</v>
      </c>
      <c r="Z63" s="38">
        <v>14</v>
      </c>
      <c r="AA63" s="37">
        <v>23</v>
      </c>
      <c r="AB63" s="38">
        <v>8</v>
      </c>
      <c r="AC63" s="38">
        <v>7</v>
      </c>
      <c r="AD63" s="38">
        <v>81</v>
      </c>
      <c r="AE63" s="38">
        <v>128</v>
      </c>
      <c r="AF63" s="38">
        <v>0</v>
      </c>
      <c r="AG63" s="37">
        <v>0</v>
      </c>
      <c r="AH63" s="38">
        <v>0</v>
      </c>
      <c r="AI63" s="38">
        <v>0</v>
      </c>
      <c r="AJ63" s="38">
        <v>0</v>
      </c>
      <c r="AK63" s="38">
        <v>0</v>
      </c>
      <c r="AL63" s="34">
        <f t="shared" si="41"/>
        <v>291</v>
      </c>
      <c r="AM63" s="34">
        <f t="shared" si="42"/>
        <v>420</v>
      </c>
      <c r="AN63" s="34">
        <f t="shared" si="43"/>
        <v>0</v>
      </c>
      <c r="AO63" s="34">
        <f t="shared" si="44"/>
        <v>0</v>
      </c>
      <c r="AP63" s="44">
        <f t="shared" si="45"/>
        <v>0</v>
      </c>
      <c r="AQ63" s="34">
        <f t="shared" si="46"/>
        <v>21</v>
      </c>
      <c r="AR63" s="34">
        <f t="shared" si="47"/>
        <v>35</v>
      </c>
      <c r="AS63" s="44">
        <f t="shared" si="48"/>
        <v>56</v>
      </c>
      <c r="AT63" s="34">
        <f t="shared" si="49"/>
        <v>17</v>
      </c>
      <c r="AU63" s="34">
        <f t="shared" si="50"/>
        <v>11</v>
      </c>
      <c r="AV63" s="44">
        <f t="shared" si="51"/>
        <v>28</v>
      </c>
      <c r="AW63" s="38">
        <v>10</v>
      </c>
      <c r="AX63" s="38">
        <v>1</v>
      </c>
      <c r="AY63" s="34">
        <v>0</v>
      </c>
      <c r="AZ63" s="38">
        <v>2</v>
      </c>
      <c r="BA63" s="38">
        <v>0</v>
      </c>
      <c r="BB63" s="34">
        <v>0</v>
      </c>
      <c r="BC63" s="38">
        <v>0</v>
      </c>
      <c r="BD63" s="38">
        <v>0</v>
      </c>
      <c r="BE63" s="34">
        <v>0</v>
      </c>
      <c r="BF63" s="34">
        <f t="shared" si="52"/>
        <v>12</v>
      </c>
      <c r="BG63" s="34">
        <f t="shared" si="53"/>
        <v>1</v>
      </c>
      <c r="BH63" s="44">
        <f t="shared" si="54"/>
        <v>13</v>
      </c>
      <c r="BI63" s="38">
        <v>0</v>
      </c>
      <c r="BJ63" s="38">
        <v>0</v>
      </c>
      <c r="BK63" s="38">
        <v>0</v>
      </c>
      <c r="BL63" s="38">
        <v>2</v>
      </c>
      <c r="BM63" s="38">
        <v>1</v>
      </c>
      <c r="BN63" s="37">
        <v>0</v>
      </c>
      <c r="BO63" s="38">
        <v>0</v>
      </c>
      <c r="BP63" s="38">
        <v>0</v>
      </c>
      <c r="BQ63" s="37">
        <v>0</v>
      </c>
      <c r="BR63" s="34">
        <f t="shared" si="55"/>
        <v>2</v>
      </c>
      <c r="BS63" s="34">
        <f t="shared" si="56"/>
        <v>1</v>
      </c>
      <c r="BT63" s="44">
        <f t="shared" si="57"/>
        <v>3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2">
        <f t="shared" si="58"/>
        <v>0</v>
      </c>
      <c r="CE63" s="12">
        <f t="shared" si="59"/>
        <v>0</v>
      </c>
      <c r="CF63" s="12">
        <f t="shared" si="60"/>
        <v>0</v>
      </c>
      <c r="CG63" s="38">
        <v>72</v>
      </c>
      <c r="CH63" s="38">
        <v>95</v>
      </c>
      <c r="CI63" s="44">
        <f t="shared" si="86"/>
        <v>167</v>
      </c>
      <c r="CJ63" s="67">
        <f t="shared" si="99"/>
        <v>98</v>
      </c>
      <c r="CK63" s="38">
        <v>31</v>
      </c>
      <c r="CL63" s="38">
        <v>22</v>
      </c>
      <c r="CM63" s="44">
        <f t="shared" si="100"/>
        <v>53</v>
      </c>
      <c r="CN63" s="38">
        <v>8</v>
      </c>
      <c r="CO63" s="38">
        <v>12</v>
      </c>
      <c r="CP63" s="44">
        <f t="shared" si="101"/>
        <v>20</v>
      </c>
      <c r="CQ63" s="38">
        <v>1</v>
      </c>
      <c r="CR63" s="38">
        <v>1</v>
      </c>
      <c r="CS63" s="44">
        <f t="shared" si="102"/>
        <v>2</v>
      </c>
      <c r="CT63" s="38">
        <v>12</v>
      </c>
      <c r="CU63" s="38">
        <v>3</v>
      </c>
      <c r="CV63" s="44">
        <f t="shared" si="103"/>
        <v>15</v>
      </c>
    </row>
    <row r="64" spans="2:100" s="9" customFormat="1" ht="15" customHeight="1">
      <c r="B64" s="157" t="s">
        <v>79</v>
      </c>
      <c r="C64" s="157"/>
      <c r="D64" s="157"/>
      <c r="E64" s="11">
        <v>47</v>
      </c>
      <c r="F64" s="67">
        <v>143</v>
      </c>
      <c r="G64" s="10">
        <f t="shared" si="98"/>
        <v>364</v>
      </c>
      <c r="H64" s="10">
        <f t="shared" si="40"/>
        <v>364</v>
      </c>
      <c r="I64" s="11"/>
      <c r="J64" s="11"/>
      <c r="K64" s="11"/>
      <c r="L64" s="11"/>
      <c r="M64" s="11"/>
      <c r="N64" s="35">
        <v>68</v>
      </c>
      <c r="O64" s="35">
        <v>80</v>
      </c>
      <c r="P64" s="37">
        <v>10</v>
      </c>
      <c r="Q64" s="37">
        <v>0</v>
      </c>
      <c r="R64" s="37">
        <v>0</v>
      </c>
      <c r="S64" s="37">
        <v>0</v>
      </c>
      <c r="T64" s="37">
        <v>0</v>
      </c>
      <c r="U64" s="37">
        <v>2</v>
      </c>
      <c r="V64" s="35">
        <v>56</v>
      </c>
      <c r="W64" s="35">
        <v>67</v>
      </c>
      <c r="X64" s="38">
        <v>9</v>
      </c>
      <c r="Y64" s="37">
        <v>19</v>
      </c>
      <c r="Z64" s="37">
        <v>0</v>
      </c>
      <c r="AA64" s="37">
        <v>0</v>
      </c>
      <c r="AB64" s="37">
        <v>2</v>
      </c>
      <c r="AC64" s="38">
        <v>2</v>
      </c>
      <c r="AD64" s="35">
        <v>46</v>
      </c>
      <c r="AE64" s="35">
        <v>47</v>
      </c>
      <c r="AF64" s="38">
        <v>0</v>
      </c>
      <c r="AG64" s="37">
        <v>1</v>
      </c>
      <c r="AH64" s="37">
        <v>0</v>
      </c>
      <c r="AI64" s="37">
        <v>0</v>
      </c>
      <c r="AJ64" s="37">
        <v>2</v>
      </c>
      <c r="AK64" s="37">
        <v>0</v>
      </c>
      <c r="AL64" s="34">
        <f t="shared" si="41"/>
        <v>170</v>
      </c>
      <c r="AM64" s="34">
        <f t="shared" si="42"/>
        <v>194</v>
      </c>
      <c r="AN64" s="34">
        <f t="shared" si="43"/>
        <v>19</v>
      </c>
      <c r="AO64" s="34">
        <f t="shared" si="44"/>
        <v>20</v>
      </c>
      <c r="AP64" s="44">
        <f t="shared" si="45"/>
        <v>39</v>
      </c>
      <c r="AQ64" s="34">
        <f t="shared" si="46"/>
        <v>0</v>
      </c>
      <c r="AR64" s="34">
        <f t="shared" si="47"/>
        <v>0</v>
      </c>
      <c r="AS64" s="44">
        <f t="shared" si="48"/>
        <v>0</v>
      </c>
      <c r="AT64" s="34">
        <f t="shared" si="49"/>
        <v>4</v>
      </c>
      <c r="AU64" s="34">
        <f t="shared" si="50"/>
        <v>4</v>
      </c>
      <c r="AV64" s="44">
        <f t="shared" si="51"/>
        <v>8</v>
      </c>
      <c r="AW64" s="37">
        <v>2</v>
      </c>
      <c r="AX64" s="37">
        <v>1</v>
      </c>
      <c r="AY64" s="34">
        <v>0</v>
      </c>
      <c r="AZ64" s="37">
        <v>1</v>
      </c>
      <c r="BA64" s="37">
        <v>1</v>
      </c>
      <c r="BB64" s="34">
        <v>0</v>
      </c>
      <c r="BC64" s="34">
        <v>0</v>
      </c>
      <c r="BD64" s="34">
        <v>0</v>
      </c>
      <c r="BE64" s="34">
        <v>0</v>
      </c>
      <c r="BF64" s="34">
        <f t="shared" si="52"/>
        <v>3</v>
      </c>
      <c r="BG64" s="34">
        <f t="shared" si="53"/>
        <v>2</v>
      </c>
      <c r="BH64" s="44">
        <f t="shared" si="54"/>
        <v>5</v>
      </c>
      <c r="BI64" s="34">
        <v>0</v>
      </c>
      <c r="BJ64" s="34">
        <v>0</v>
      </c>
      <c r="BK64" s="38">
        <v>0</v>
      </c>
      <c r="BL64" s="37">
        <v>1</v>
      </c>
      <c r="BM64" s="37">
        <v>1</v>
      </c>
      <c r="BN64" s="37">
        <v>0</v>
      </c>
      <c r="BO64" s="38">
        <v>0</v>
      </c>
      <c r="BP64" s="37">
        <v>0</v>
      </c>
      <c r="BQ64" s="37">
        <v>0</v>
      </c>
      <c r="BR64" s="34">
        <f t="shared" si="55"/>
        <v>1</v>
      </c>
      <c r="BS64" s="34">
        <f t="shared" si="56"/>
        <v>1</v>
      </c>
      <c r="BT64" s="44">
        <f t="shared" si="57"/>
        <v>2</v>
      </c>
      <c r="BU64" s="11">
        <v>0</v>
      </c>
      <c r="BV64" s="11">
        <v>0</v>
      </c>
      <c r="BW64" s="15">
        <v>0</v>
      </c>
      <c r="BX64" s="11">
        <v>0</v>
      </c>
      <c r="BY64" s="11">
        <v>0</v>
      </c>
      <c r="BZ64" s="15">
        <v>0</v>
      </c>
      <c r="CA64" s="11">
        <v>0</v>
      </c>
      <c r="CB64" s="11">
        <v>0</v>
      </c>
      <c r="CC64" s="15">
        <v>0</v>
      </c>
      <c r="CD64" s="12">
        <f t="shared" si="58"/>
        <v>0</v>
      </c>
      <c r="CE64" s="12">
        <f t="shared" si="59"/>
        <v>0</v>
      </c>
      <c r="CF64" s="12">
        <f t="shared" si="60"/>
        <v>0</v>
      </c>
      <c r="CG64" s="37">
        <v>37</v>
      </c>
      <c r="CH64" s="37">
        <v>73</v>
      </c>
      <c r="CI64" s="44">
        <f t="shared" si="86"/>
        <v>110</v>
      </c>
      <c r="CJ64" s="67">
        <f t="shared" si="99"/>
        <v>33</v>
      </c>
      <c r="CK64" s="37">
        <v>14</v>
      </c>
      <c r="CL64" s="37">
        <v>18</v>
      </c>
      <c r="CM64" s="44">
        <f t="shared" si="100"/>
        <v>32</v>
      </c>
      <c r="CN64" s="37">
        <v>7</v>
      </c>
      <c r="CO64" s="37">
        <v>6</v>
      </c>
      <c r="CP64" s="44">
        <f t="shared" si="101"/>
        <v>13</v>
      </c>
      <c r="CQ64" s="37">
        <v>0</v>
      </c>
      <c r="CR64" s="37">
        <v>1</v>
      </c>
      <c r="CS64" s="44">
        <f t="shared" si="102"/>
        <v>1</v>
      </c>
      <c r="CT64" s="37">
        <v>8</v>
      </c>
      <c r="CU64" s="37">
        <v>1</v>
      </c>
      <c r="CV64" s="44">
        <f t="shared" si="103"/>
        <v>9</v>
      </c>
    </row>
    <row r="65" spans="2:100" s="9" customFormat="1" ht="15" customHeight="1">
      <c r="B65" s="157" t="s">
        <v>80</v>
      </c>
      <c r="C65" s="157"/>
      <c r="D65" s="157"/>
      <c r="E65" s="11">
        <v>48</v>
      </c>
      <c r="F65" s="67">
        <v>109</v>
      </c>
      <c r="G65" s="10">
        <f t="shared" si="98"/>
        <v>310</v>
      </c>
      <c r="H65" s="10">
        <f t="shared" si="40"/>
        <v>310</v>
      </c>
      <c r="I65" s="11"/>
      <c r="J65" s="11"/>
      <c r="K65" s="11"/>
      <c r="L65" s="11"/>
      <c r="M65" s="11"/>
      <c r="N65" s="35">
        <v>51</v>
      </c>
      <c r="O65" s="35">
        <v>53</v>
      </c>
      <c r="P65" s="37">
        <v>0</v>
      </c>
      <c r="Q65" s="37">
        <v>0</v>
      </c>
      <c r="R65" s="37">
        <v>12</v>
      </c>
      <c r="S65" s="37">
        <v>10</v>
      </c>
      <c r="T65" s="37">
        <v>1</v>
      </c>
      <c r="U65" s="37">
        <v>3</v>
      </c>
      <c r="V65" s="35">
        <v>50</v>
      </c>
      <c r="W65" s="35">
        <v>48</v>
      </c>
      <c r="X65" s="38">
        <v>0</v>
      </c>
      <c r="Y65" s="38">
        <v>0</v>
      </c>
      <c r="Z65" s="37">
        <v>10</v>
      </c>
      <c r="AA65" s="37">
        <v>8</v>
      </c>
      <c r="AB65" s="37">
        <v>1</v>
      </c>
      <c r="AC65" s="37">
        <v>0</v>
      </c>
      <c r="AD65" s="35">
        <v>47</v>
      </c>
      <c r="AE65" s="35">
        <v>61</v>
      </c>
      <c r="AF65" s="38">
        <v>0</v>
      </c>
      <c r="AG65" s="38">
        <v>0</v>
      </c>
      <c r="AH65" s="37">
        <v>10</v>
      </c>
      <c r="AI65" s="37">
        <v>13</v>
      </c>
      <c r="AJ65" s="37">
        <v>0</v>
      </c>
      <c r="AK65" s="37">
        <v>2</v>
      </c>
      <c r="AL65" s="34">
        <f t="shared" si="41"/>
        <v>148</v>
      </c>
      <c r="AM65" s="34">
        <f t="shared" si="42"/>
        <v>162</v>
      </c>
      <c r="AN65" s="34">
        <f t="shared" si="43"/>
        <v>0</v>
      </c>
      <c r="AO65" s="34">
        <f t="shared" si="44"/>
        <v>0</v>
      </c>
      <c r="AP65" s="44">
        <f t="shared" si="45"/>
        <v>0</v>
      </c>
      <c r="AQ65" s="34">
        <f t="shared" si="46"/>
        <v>32</v>
      </c>
      <c r="AR65" s="34">
        <f t="shared" si="47"/>
        <v>31</v>
      </c>
      <c r="AS65" s="44">
        <f t="shared" si="48"/>
        <v>63</v>
      </c>
      <c r="AT65" s="34">
        <f t="shared" si="49"/>
        <v>2</v>
      </c>
      <c r="AU65" s="34">
        <f t="shared" si="50"/>
        <v>5</v>
      </c>
      <c r="AV65" s="44">
        <f t="shared" si="51"/>
        <v>7</v>
      </c>
      <c r="AW65" s="34">
        <v>1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1</v>
      </c>
      <c r="BE65" s="34">
        <v>0</v>
      </c>
      <c r="BF65" s="34">
        <f t="shared" si="52"/>
        <v>1</v>
      </c>
      <c r="BG65" s="34">
        <f t="shared" si="53"/>
        <v>1</v>
      </c>
      <c r="BH65" s="44">
        <f t="shared" si="54"/>
        <v>2</v>
      </c>
      <c r="BI65" s="34">
        <v>0</v>
      </c>
      <c r="BJ65" s="34">
        <v>0</v>
      </c>
      <c r="BK65" s="38">
        <v>0</v>
      </c>
      <c r="BL65" s="37">
        <v>1</v>
      </c>
      <c r="BM65" s="37">
        <v>0</v>
      </c>
      <c r="BN65" s="37">
        <v>0</v>
      </c>
      <c r="BO65" s="38">
        <v>0</v>
      </c>
      <c r="BP65" s="37">
        <v>0</v>
      </c>
      <c r="BQ65" s="37">
        <v>0</v>
      </c>
      <c r="BR65" s="34">
        <f t="shared" si="55"/>
        <v>1</v>
      </c>
      <c r="BS65" s="34">
        <f t="shared" si="56"/>
        <v>0</v>
      </c>
      <c r="BT65" s="44">
        <f t="shared" si="57"/>
        <v>1</v>
      </c>
      <c r="BU65" s="11">
        <v>0</v>
      </c>
      <c r="BV65" s="11">
        <v>0</v>
      </c>
      <c r="BW65" s="15">
        <v>0</v>
      </c>
      <c r="BX65" s="11">
        <v>0</v>
      </c>
      <c r="BY65" s="11">
        <v>0</v>
      </c>
      <c r="BZ65" s="15">
        <v>0</v>
      </c>
      <c r="CA65" s="11">
        <v>0</v>
      </c>
      <c r="CB65" s="11">
        <v>0</v>
      </c>
      <c r="CC65" s="15">
        <v>0</v>
      </c>
      <c r="CD65" s="12">
        <f t="shared" si="58"/>
        <v>0</v>
      </c>
      <c r="CE65" s="12">
        <f t="shared" si="59"/>
        <v>0</v>
      </c>
      <c r="CF65" s="12">
        <f t="shared" si="60"/>
        <v>0</v>
      </c>
      <c r="CG65" s="37">
        <v>51</v>
      </c>
      <c r="CH65" s="37">
        <v>49</v>
      </c>
      <c r="CI65" s="44">
        <f t="shared" si="86"/>
        <v>100</v>
      </c>
      <c r="CJ65" s="67">
        <f t="shared" si="99"/>
        <v>9</v>
      </c>
      <c r="CK65" s="37">
        <v>7</v>
      </c>
      <c r="CL65" s="37">
        <v>6</v>
      </c>
      <c r="CM65" s="44">
        <f t="shared" si="100"/>
        <v>13</v>
      </c>
      <c r="CN65" s="37">
        <v>6</v>
      </c>
      <c r="CO65" s="37">
        <v>6</v>
      </c>
      <c r="CP65" s="44">
        <f t="shared" si="101"/>
        <v>12</v>
      </c>
      <c r="CQ65" s="37">
        <v>1</v>
      </c>
      <c r="CR65" s="37">
        <v>0</v>
      </c>
      <c r="CS65" s="44">
        <f t="shared" si="102"/>
        <v>1</v>
      </c>
      <c r="CT65" s="37">
        <v>3</v>
      </c>
      <c r="CU65" s="37">
        <v>6</v>
      </c>
      <c r="CV65" s="44">
        <f t="shared" si="103"/>
        <v>9</v>
      </c>
    </row>
    <row r="66" spans="2:100" s="9" customFormat="1" ht="15" customHeight="1">
      <c r="B66" s="157" t="s">
        <v>81</v>
      </c>
      <c r="C66" s="157"/>
      <c r="D66" s="157"/>
      <c r="E66" s="11">
        <v>49</v>
      </c>
      <c r="F66" s="67">
        <v>107</v>
      </c>
      <c r="G66" s="67">
        <f t="shared" ref="G66:G69" si="106">SUM(H66)</f>
        <v>293</v>
      </c>
      <c r="H66" s="67">
        <f t="shared" si="40"/>
        <v>293</v>
      </c>
      <c r="I66" s="11"/>
      <c r="J66" s="11"/>
      <c r="K66" s="11"/>
      <c r="L66" s="11"/>
      <c r="M66" s="11"/>
      <c r="N66" s="34">
        <v>60</v>
      </c>
      <c r="O66" s="34">
        <v>49</v>
      </c>
      <c r="P66" s="34">
        <v>0</v>
      </c>
      <c r="Q66" s="34">
        <v>0</v>
      </c>
      <c r="R66" s="34">
        <v>1</v>
      </c>
      <c r="S66" s="34">
        <v>0</v>
      </c>
      <c r="T66" s="34">
        <v>0</v>
      </c>
      <c r="U66" s="34">
        <v>0</v>
      </c>
      <c r="V66" s="34">
        <v>39</v>
      </c>
      <c r="W66" s="34">
        <v>50</v>
      </c>
      <c r="X66" s="34">
        <v>0</v>
      </c>
      <c r="Y66" s="34">
        <v>0</v>
      </c>
      <c r="Z66" s="34">
        <v>1</v>
      </c>
      <c r="AA66" s="34">
        <v>1</v>
      </c>
      <c r="AB66" s="34">
        <v>2</v>
      </c>
      <c r="AC66" s="34">
        <v>2</v>
      </c>
      <c r="AD66" s="34">
        <v>43</v>
      </c>
      <c r="AE66" s="34">
        <v>52</v>
      </c>
      <c r="AF66" s="34">
        <v>1</v>
      </c>
      <c r="AG66" s="37">
        <v>2</v>
      </c>
      <c r="AH66" s="34">
        <v>2</v>
      </c>
      <c r="AI66" s="34">
        <v>1</v>
      </c>
      <c r="AJ66" s="34">
        <v>1</v>
      </c>
      <c r="AK66" s="34">
        <v>0</v>
      </c>
      <c r="AL66" s="34">
        <f t="shared" si="41"/>
        <v>142</v>
      </c>
      <c r="AM66" s="34">
        <f t="shared" si="41"/>
        <v>151</v>
      </c>
      <c r="AN66" s="34">
        <f t="shared" si="43"/>
        <v>1</v>
      </c>
      <c r="AO66" s="34">
        <f t="shared" si="43"/>
        <v>2</v>
      </c>
      <c r="AP66" s="44">
        <f t="shared" si="45"/>
        <v>3</v>
      </c>
      <c r="AQ66" s="34">
        <f t="shared" si="46"/>
        <v>4</v>
      </c>
      <c r="AR66" s="34">
        <f t="shared" si="46"/>
        <v>2</v>
      </c>
      <c r="AS66" s="44">
        <f t="shared" si="48"/>
        <v>6</v>
      </c>
      <c r="AT66" s="34">
        <f t="shared" si="49"/>
        <v>3</v>
      </c>
      <c r="AU66" s="34">
        <f t="shared" si="49"/>
        <v>2</v>
      </c>
      <c r="AV66" s="44">
        <f t="shared" si="51"/>
        <v>5</v>
      </c>
      <c r="AW66" s="34">
        <v>0</v>
      </c>
      <c r="AX66" s="34">
        <v>0</v>
      </c>
      <c r="AY66" s="34">
        <v>0</v>
      </c>
      <c r="AZ66" s="34">
        <v>1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f t="shared" si="52"/>
        <v>1</v>
      </c>
      <c r="BG66" s="34">
        <f t="shared" si="52"/>
        <v>0</v>
      </c>
      <c r="BH66" s="44">
        <f t="shared" si="54"/>
        <v>1</v>
      </c>
      <c r="BI66" s="34">
        <v>0</v>
      </c>
      <c r="BJ66" s="34">
        <v>0</v>
      </c>
      <c r="BK66" s="77">
        <v>0</v>
      </c>
      <c r="BL66" s="85">
        <v>0</v>
      </c>
      <c r="BM66" s="86">
        <v>0</v>
      </c>
      <c r="BN66" s="37">
        <v>0</v>
      </c>
      <c r="BO66" s="38">
        <v>0</v>
      </c>
      <c r="BP66" s="37">
        <v>0</v>
      </c>
      <c r="BQ66" s="37">
        <v>0</v>
      </c>
      <c r="BR66" s="34">
        <f t="shared" si="55"/>
        <v>0</v>
      </c>
      <c r="BS66" s="34">
        <f t="shared" si="55"/>
        <v>0</v>
      </c>
      <c r="BT66" s="44">
        <f t="shared" si="57"/>
        <v>0</v>
      </c>
      <c r="BU66" s="12">
        <v>0</v>
      </c>
      <c r="BV66" s="12">
        <v>0</v>
      </c>
      <c r="BW66" s="15">
        <v>0</v>
      </c>
      <c r="BX66" s="12">
        <v>0</v>
      </c>
      <c r="BY66" s="12">
        <v>0</v>
      </c>
      <c r="BZ66" s="15">
        <v>0</v>
      </c>
      <c r="CA66" s="12">
        <v>1</v>
      </c>
      <c r="CB66" s="12">
        <v>0</v>
      </c>
      <c r="CC66" s="15">
        <v>0</v>
      </c>
      <c r="CD66" s="12">
        <f t="shared" si="58"/>
        <v>1</v>
      </c>
      <c r="CE66" s="12">
        <f t="shared" si="58"/>
        <v>0</v>
      </c>
      <c r="CF66" s="12">
        <f t="shared" si="60"/>
        <v>1</v>
      </c>
      <c r="CG66" s="34">
        <v>43</v>
      </c>
      <c r="CH66" s="34">
        <v>39</v>
      </c>
      <c r="CI66" s="44">
        <f t="shared" si="86"/>
        <v>82</v>
      </c>
      <c r="CJ66" s="67">
        <f t="shared" si="99"/>
        <v>25</v>
      </c>
      <c r="CK66" s="34">
        <v>1</v>
      </c>
      <c r="CL66" s="34">
        <v>0</v>
      </c>
      <c r="CM66" s="44">
        <f t="shared" si="100"/>
        <v>1</v>
      </c>
      <c r="CN66" s="34">
        <v>8</v>
      </c>
      <c r="CO66" s="34">
        <v>4</v>
      </c>
      <c r="CP66" s="44">
        <f t="shared" si="101"/>
        <v>12</v>
      </c>
      <c r="CQ66" s="34">
        <v>1</v>
      </c>
      <c r="CR66" s="34">
        <v>0</v>
      </c>
      <c r="CS66" s="44">
        <f t="shared" si="102"/>
        <v>1</v>
      </c>
      <c r="CT66" s="34">
        <v>6</v>
      </c>
      <c r="CU66" s="34">
        <v>2</v>
      </c>
      <c r="CV66" s="44">
        <f t="shared" si="103"/>
        <v>8</v>
      </c>
    </row>
    <row r="67" spans="2:100" s="9" customFormat="1" ht="15" customHeight="1">
      <c r="B67" s="157" t="s">
        <v>82</v>
      </c>
      <c r="C67" s="157"/>
      <c r="D67" s="157"/>
      <c r="E67" s="11">
        <v>50</v>
      </c>
      <c r="F67" s="67">
        <v>60</v>
      </c>
      <c r="G67" s="67">
        <f t="shared" si="106"/>
        <v>144</v>
      </c>
      <c r="H67" s="67">
        <f t="shared" si="40"/>
        <v>144</v>
      </c>
      <c r="I67" s="11"/>
      <c r="J67" s="11"/>
      <c r="K67" s="11"/>
      <c r="L67" s="11"/>
      <c r="M67" s="11"/>
      <c r="N67" s="34">
        <v>29</v>
      </c>
      <c r="O67" s="34">
        <v>28</v>
      </c>
      <c r="P67" s="34">
        <v>1</v>
      </c>
      <c r="Q67" s="34">
        <v>0</v>
      </c>
      <c r="R67" s="34">
        <v>1</v>
      </c>
      <c r="S67" s="34">
        <v>1</v>
      </c>
      <c r="T67" s="34">
        <v>2</v>
      </c>
      <c r="U67" s="34">
        <v>2</v>
      </c>
      <c r="V67" s="34">
        <v>18</v>
      </c>
      <c r="W67" s="34">
        <v>24</v>
      </c>
      <c r="X67" s="34">
        <v>2</v>
      </c>
      <c r="Y67" s="34">
        <v>3</v>
      </c>
      <c r="Z67" s="34">
        <v>1</v>
      </c>
      <c r="AA67" s="34">
        <v>0</v>
      </c>
      <c r="AB67" s="34">
        <v>3</v>
      </c>
      <c r="AC67" s="34">
        <v>1</v>
      </c>
      <c r="AD67" s="34">
        <v>23</v>
      </c>
      <c r="AE67" s="34">
        <v>22</v>
      </c>
      <c r="AF67" s="34">
        <v>2</v>
      </c>
      <c r="AG67" s="34">
        <v>2</v>
      </c>
      <c r="AH67" s="34">
        <v>3</v>
      </c>
      <c r="AI67" s="34">
        <v>5</v>
      </c>
      <c r="AJ67" s="34">
        <v>0</v>
      </c>
      <c r="AK67" s="34">
        <v>0</v>
      </c>
      <c r="AL67" s="34">
        <f t="shared" si="41"/>
        <v>70</v>
      </c>
      <c r="AM67" s="34">
        <f t="shared" si="41"/>
        <v>74</v>
      </c>
      <c r="AN67" s="34">
        <f t="shared" si="43"/>
        <v>5</v>
      </c>
      <c r="AO67" s="34">
        <f t="shared" si="43"/>
        <v>5</v>
      </c>
      <c r="AP67" s="44">
        <f t="shared" si="45"/>
        <v>10</v>
      </c>
      <c r="AQ67" s="34">
        <f t="shared" si="46"/>
        <v>5</v>
      </c>
      <c r="AR67" s="34">
        <f t="shared" si="46"/>
        <v>6</v>
      </c>
      <c r="AS67" s="44">
        <f t="shared" si="48"/>
        <v>11</v>
      </c>
      <c r="AT67" s="34">
        <f t="shared" si="49"/>
        <v>5</v>
      </c>
      <c r="AU67" s="34">
        <f t="shared" si="49"/>
        <v>3</v>
      </c>
      <c r="AV67" s="44">
        <f t="shared" si="51"/>
        <v>8</v>
      </c>
      <c r="AW67" s="34">
        <v>4</v>
      </c>
      <c r="AX67" s="34">
        <v>0</v>
      </c>
      <c r="AY67" s="34">
        <v>0</v>
      </c>
      <c r="AZ67" s="34">
        <v>1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f t="shared" si="52"/>
        <v>5</v>
      </c>
      <c r="BG67" s="34">
        <f t="shared" si="52"/>
        <v>0</v>
      </c>
      <c r="BH67" s="44">
        <f t="shared" si="54"/>
        <v>5</v>
      </c>
      <c r="BI67" s="34">
        <v>0</v>
      </c>
      <c r="BJ67" s="34">
        <v>0</v>
      </c>
      <c r="BK67" s="77">
        <v>0</v>
      </c>
      <c r="BL67" s="85">
        <v>0</v>
      </c>
      <c r="BM67" s="86">
        <v>0</v>
      </c>
      <c r="BN67" s="37">
        <v>0</v>
      </c>
      <c r="BO67" s="38">
        <v>0</v>
      </c>
      <c r="BP67" s="37">
        <v>0</v>
      </c>
      <c r="BQ67" s="37">
        <v>0</v>
      </c>
      <c r="BR67" s="34">
        <f t="shared" si="55"/>
        <v>0</v>
      </c>
      <c r="BS67" s="34">
        <f t="shared" si="55"/>
        <v>0</v>
      </c>
      <c r="BT67" s="44">
        <f t="shared" si="57"/>
        <v>0</v>
      </c>
      <c r="BU67" s="12">
        <v>0</v>
      </c>
      <c r="BV67" s="12">
        <v>0</v>
      </c>
      <c r="BW67" s="15">
        <v>0</v>
      </c>
      <c r="BX67" s="12">
        <v>0</v>
      </c>
      <c r="BY67" s="12">
        <v>0</v>
      </c>
      <c r="BZ67" s="15">
        <v>0</v>
      </c>
      <c r="CA67" s="12">
        <v>0</v>
      </c>
      <c r="CB67" s="12">
        <v>0</v>
      </c>
      <c r="CC67" s="15">
        <v>0</v>
      </c>
      <c r="CD67" s="12">
        <f t="shared" si="58"/>
        <v>0</v>
      </c>
      <c r="CE67" s="12">
        <f t="shared" si="58"/>
        <v>0</v>
      </c>
      <c r="CF67" s="12">
        <f t="shared" si="60"/>
        <v>0</v>
      </c>
      <c r="CG67" s="34">
        <v>21</v>
      </c>
      <c r="CH67" s="34">
        <v>30</v>
      </c>
      <c r="CI67" s="44">
        <f t="shared" si="86"/>
        <v>51</v>
      </c>
      <c r="CJ67" s="67">
        <f t="shared" si="99"/>
        <v>9</v>
      </c>
      <c r="CK67" s="34">
        <v>3</v>
      </c>
      <c r="CL67" s="34">
        <v>0</v>
      </c>
      <c r="CM67" s="44">
        <f t="shared" si="100"/>
        <v>3</v>
      </c>
      <c r="CN67" s="34">
        <v>8</v>
      </c>
      <c r="CO67" s="34">
        <v>3</v>
      </c>
      <c r="CP67" s="44">
        <f t="shared" si="101"/>
        <v>11</v>
      </c>
      <c r="CQ67" s="34">
        <v>1</v>
      </c>
      <c r="CR67" s="34">
        <v>0</v>
      </c>
      <c r="CS67" s="44">
        <f t="shared" si="102"/>
        <v>1</v>
      </c>
      <c r="CT67" s="34">
        <v>3</v>
      </c>
      <c r="CU67" s="34">
        <v>2</v>
      </c>
      <c r="CV67" s="44">
        <f t="shared" si="103"/>
        <v>5</v>
      </c>
    </row>
    <row r="68" spans="2:100" s="9" customFormat="1" ht="15" customHeight="1">
      <c r="B68" s="157" t="s">
        <v>83</v>
      </c>
      <c r="C68" s="157"/>
      <c r="D68" s="157"/>
      <c r="E68" s="11">
        <v>51</v>
      </c>
      <c r="F68" s="67">
        <v>106</v>
      </c>
      <c r="G68" s="67">
        <f t="shared" si="106"/>
        <v>302</v>
      </c>
      <c r="H68" s="67">
        <f t="shared" si="40"/>
        <v>302</v>
      </c>
      <c r="I68" s="11"/>
      <c r="J68" s="11"/>
      <c r="K68" s="11"/>
      <c r="L68" s="11"/>
      <c r="M68" s="11"/>
      <c r="N68" s="34">
        <v>47</v>
      </c>
      <c r="O68" s="34">
        <v>61</v>
      </c>
      <c r="P68" s="34">
        <v>2</v>
      </c>
      <c r="Q68" s="34">
        <v>1</v>
      </c>
      <c r="R68" s="34">
        <v>4</v>
      </c>
      <c r="S68" s="34">
        <v>4</v>
      </c>
      <c r="T68" s="34">
        <v>1</v>
      </c>
      <c r="U68" s="34">
        <v>1</v>
      </c>
      <c r="V68" s="34">
        <v>44</v>
      </c>
      <c r="W68" s="34">
        <v>54</v>
      </c>
      <c r="X68" s="34">
        <v>8</v>
      </c>
      <c r="Y68" s="34">
        <v>6</v>
      </c>
      <c r="Z68" s="34">
        <v>5</v>
      </c>
      <c r="AA68" s="34">
        <v>6</v>
      </c>
      <c r="AB68" s="34">
        <v>2</v>
      </c>
      <c r="AC68" s="34">
        <v>1</v>
      </c>
      <c r="AD68" s="34">
        <v>40</v>
      </c>
      <c r="AE68" s="34">
        <v>56</v>
      </c>
      <c r="AF68" s="34">
        <v>6</v>
      </c>
      <c r="AG68" s="34">
        <v>7</v>
      </c>
      <c r="AH68" s="34">
        <v>7</v>
      </c>
      <c r="AI68" s="34">
        <v>6</v>
      </c>
      <c r="AJ68" s="34">
        <v>3</v>
      </c>
      <c r="AK68" s="34">
        <v>0</v>
      </c>
      <c r="AL68" s="34">
        <f t="shared" si="41"/>
        <v>131</v>
      </c>
      <c r="AM68" s="34">
        <f t="shared" si="41"/>
        <v>171</v>
      </c>
      <c r="AN68" s="34">
        <f t="shared" si="43"/>
        <v>16</v>
      </c>
      <c r="AO68" s="34">
        <f t="shared" si="43"/>
        <v>14</v>
      </c>
      <c r="AP68" s="44">
        <f t="shared" si="45"/>
        <v>30</v>
      </c>
      <c r="AQ68" s="34">
        <f t="shared" si="46"/>
        <v>16</v>
      </c>
      <c r="AR68" s="34">
        <f t="shared" si="46"/>
        <v>16</v>
      </c>
      <c r="AS68" s="44">
        <f t="shared" si="48"/>
        <v>32</v>
      </c>
      <c r="AT68" s="34">
        <f t="shared" si="49"/>
        <v>6</v>
      </c>
      <c r="AU68" s="34">
        <f t="shared" si="49"/>
        <v>2</v>
      </c>
      <c r="AV68" s="44">
        <f t="shared" si="51"/>
        <v>8</v>
      </c>
      <c r="AW68" s="34">
        <v>0</v>
      </c>
      <c r="AX68" s="34">
        <v>1</v>
      </c>
      <c r="AY68" s="34">
        <v>0</v>
      </c>
      <c r="AZ68" s="34">
        <v>1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f t="shared" si="52"/>
        <v>1</v>
      </c>
      <c r="BG68" s="34">
        <f t="shared" si="52"/>
        <v>1</v>
      </c>
      <c r="BH68" s="44">
        <f t="shared" si="54"/>
        <v>2</v>
      </c>
      <c r="BI68" s="34">
        <v>0</v>
      </c>
      <c r="BJ68" s="34">
        <v>0</v>
      </c>
      <c r="BK68" s="77">
        <v>0</v>
      </c>
      <c r="BL68" s="85">
        <v>0</v>
      </c>
      <c r="BM68" s="86">
        <v>0</v>
      </c>
      <c r="BN68" s="37">
        <v>0</v>
      </c>
      <c r="BO68" s="38">
        <v>0</v>
      </c>
      <c r="BP68" s="37">
        <v>0</v>
      </c>
      <c r="BQ68" s="37">
        <v>0</v>
      </c>
      <c r="BR68" s="34">
        <f t="shared" si="55"/>
        <v>0</v>
      </c>
      <c r="BS68" s="34">
        <f t="shared" si="55"/>
        <v>0</v>
      </c>
      <c r="BT68" s="44">
        <f t="shared" si="57"/>
        <v>0</v>
      </c>
      <c r="BU68" s="12">
        <v>0</v>
      </c>
      <c r="BV68" s="12">
        <v>0</v>
      </c>
      <c r="BW68" s="15">
        <v>0</v>
      </c>
      <c r="BX68" s="12">
        <v>0</v>
      </c>
      <c r="BY68" s="12">
        <v>1</v>
      </c>
      <c r="BZ68" s="15">
        <v>0</v>
      </c>
      <c r="CA68" s="12">
        <v>0</v>
      </c>
      <c r="CB68" s="12">
        <v>0</v>
      </c>
      <c r="CC68" s="15">
        <v>0</v>
      </c>
      <c r="CD68" s="12">
        <f t="shared" si="58"/>
        <v>0</v>
      </c>
      <c r="CE68" s="12">
        <f t="shared" si="58"/>
        <v>1</v>
      </c>
      <c r="CF68" s="12">
        <f t="shared" si="60"/>
        <v>1</v>
      </c>
      <c r="CG68" s="34">
        <v>31</v>
      </c>
      <c r="CH68" s="34">
        <v>49</v>
      </c>
      <c r="CI68" s="44">
        <f t="shared" si="86"/>
        <v>80</v>
      </c>
      <c r="CJ68" s="67">
        <f t="shared" si="99"/>
        <v>26</v>
      </c>
      <c r="CK68" s="34">
        <v>1</v>
      </c>
      <c r="CL68" s="34">
        <v>1</v>
      </c>
      <c r="CM68" s="44">
        <f t="shared" si="100"/>
        <v>2</v>
      </c>
      <c r="CN68" s="34">
        <v>7</v>
      </c>
      <c r="CO68" s="34">
        <v>5</v>
      </c>
      <c r="CP68" s="44">
        <f t="shared" si="101"/>
        <v>12</v>
      </c>
      <c r="CQ68" s="34">
        <v>1</v>
      </c>
      <c r="CR68" s="34">
        <v>0</v>
      </c>
      <c r="CS68" s="44">
        <f t="shared" si="102"/>
        <v>1</v>
      </c>
      <c r="CT68" s="34">
        <v>1</v>
      </c>
      <c r="CU68" s="34">
        <v>3</v>
      </c>
      <c r="CV68" s="44">
        <f t="shared" si="103"/>
        <v>4</v>
      </c>
    </row>
    <row r="69" spans="2:100" s="9" customFormat="1" ht="15" customHeight="1">
      <c r="B69" s="157" t="s">
        <v>84</v>
      </c>
      <c r="C69" s="157"/>
      <c r="D69" s="157"/>
      <c r="E69" s="11">
        <v>52</v>
      </c>
      <c r="F69" s="67">
        <v>66</v>
      </c>
      <c r="G69" s="67">
        <f t="shared" si="106"/>
        <v>165</v>
      </c>
      <c r="H69" s="67">
        <f t="shared" si="40"/>
        <v>165</v>
      </c>
      <c r="I69" s="11"/>
      <c r="J69" s="11"/>
      <c r="K69" s="11"/>
      <c r="L69" s="11"/>
      <c r="M69" s="11"/>
      <c r="N69" s="34">
        <v>36</v>
      </c>
      <c r="O69" s="34">
        <v>34</v>
      </c>
      <c r="P69" s="34">
        <v>0</v>
      </c>
      <c r="Q69" s="34">
        <v>0</v>
      </c>
      <c r="R69" s="34">
        <v>19</v>
      </c>
      <c r="S69" s="34">
        <v>14</v>
      </c>
      <c r="T69" s="34">
        <v>1</v>
      </c>
      <c r="U69" s="34">
        <v>0</v>
      </c>
      <c r="V69" s="34">
        <v>24</v>
      </c>
      <c r="W69" s="34">
        <v>20</v>
      </c>
      <c r="X69" s="34">
        <v>0</v>
      </c>
      <c r="Y69" s="34">
        <v>0</v>
      </c>
      <c r="Z69" s="34">
        <v>12</v>
      </c>
      <c r="AA69" s="34">
        <v>10</v>
      </c>
      <c r="AB69" s="34">
        <v>0</v>
      </c>
      <c r="AC69" s="34">
        <v>0</v>
      </c>
      <c r="AD69" s="34">
        <v>21</v>
      </c>
      <c r="AE69" s="34">
        <v>30</v>
      </c>
      <c r="AF69" s="34">
        <v>0</v>
      </c>
      <c r="AG69" s="34">
        <v>0</v>
      </c>
      <c r="AH69" s="34">
        <v>10</v>
      </c>
      <c r="AI69" s="34">
        <v>12</v>
      </c>
      <c r="AJ69" s="34">
        <v>0</v>
      </c>
      <c r="AK69" s="34">
        <v>0</v>
      </c>
      <c r="AL69" s="34">
        <f t="shared" si="41"/>
        <v>81</v>
      </c>
      <c r="AM69" s="34">
        <f t="shared" si="41"/>
        <v>84</v>
      </c>
      <c r="AN69" s="34">
        <f t="shared" si="43"/>
        <v>0</v>
      </c>
      <c r="AO69" s="34">
        <f t="shared" si="43"/>
        <v>0</v>
      </c>
      <c r="AP69" s="44">
        <f t="shared" si="45"/>
        <v>0</v>
      </c>
      <c r="AQ69" s="34">
        <f t="shared" si="46"/>
        <v>41</v>
      </c>
      <c r="AR69" s="34">
        <f t="shared" si="46"/>
        <v>36</v>
      </c>
      <c r="AS69" s="44">
        <f t="shared" si="48"/>
        <v>77</v>
      </c>
      <c r="AT69" s="34">
        <f t="shared" si="49"/>
        <v>1</v>
      </c>
      <c r="AU69" s="34">
        <f t="shared" si="49"/>
        <v>0</v>
      </c>
      <c r="AV69" s="44">
        <f t="shared" si="51"/>
        <v>1</v>
      </c>
      <c r="AW69" s="34">
        <v>0</v>
      </c>
      <c r="AX69" s="34">
        <v>0</v>
      </c>
      <c r="AY69" s="34">
        <v>0</v>
      </c>
      <c r="AZ69" s="34">
        <v>0</v>
      </c>
      <c r="BA69" s="34">
        <v>0</v>
      </c>
      <c r="BB69" s="34">
        <v>0</v>
      </c>
      <c r="BC69" s="34">
        <v>0</v>
      </c>
      <c r="BD69" s="34">
        <v>0</v>
      </c>
      <c r="BE69" s="34">
        <v>0</v>
      </c>
      <c r="BF69" s="34">
        <f t="shared" si="52"/>
        <v>0</v>
      </c>
      <c r="BG69" s="34">
        <f t="shared" si="52"/>
        <v>0</v>
      </c>
      <c r="BH69" s="44">
        <f t="shared" si="54"/>
        <v>0</v>
      </c>
      <c r="BI69" s="34">
        <v>0</v>
      </c>
      <c r="BJ69" s="34">
        <v>0</v>
      </c>
      <c r="BK69" s="77">
        <v>0</v>
      </c>
      <c r="BL69" s="85">
        <v>0</v>
      </c>
      <c r="BM69" s="86">
        <v>0</v>
      </c>
      <c r="BN69" s="37">
        <v>0</v>
      </c>
      <c r="BO69" s="38">
        <v>0</v>
      </c>
      <c r="BP69" s="37">
        <v>0</v>
      </c>
      <c r="BQ69" s="37">
        <v>0</v>
      </c>
      <c r="BR69" s="34">
        <f t="shared" si="55"/>
        <v>0</v>
      </c>
      <c r="BS69" s="34">
        <f t="shared" si="55"/>
        <v>0</v>
      </c>
      <c r="BT69" s="44">
        <f t="shared" si="57"/>
        <v>0</v>
      </c>
      <c r="BU69" s="12">
        <v>0</v>
      </c>
      <c r="BV69" s="12">
        <v>0</v>
      </c>
      <c r="BW69" s="15">
        <v>0</v>
      </c>
      <c r="BX69" s="12">
        <v>0</v>
      </c>
      <c r="BY69" s="12">
        <v>1</v>
      </c>
      <c r="BZ69" s="15">
        <v>0</v>
      </c>
      <c r="CA69" s="12">
        <v>0</v>
      </c>
      <c r="CB69" s="12">
        <v>0</v>
      </c>
      <c r="CC69" s="15">
        <v>0</v>
      </c>
      <c r="CD69" s="12">
        <f t="shared" si="58"/>
        <v>0</v>
      </c>
      <c r="CE69" s="12">
        <f t="shared" si="58"/>
        <v>1</v>
      </c>
      <c r="CF69" s="12">
        <f t="shared" si="60"/>
        <v>1</v>
      </c>
      <c r="CG69" s="34">
        <v>15</v>
      </c>
      <c r="CH69" s="34">
        <v>20</v>
      </c>
      <c r="CI69" s="44">
        <f t="shared" si="86"/>
        <v>35</v>
      </c>
      <c r="CJ69" s="67">
        <f t="shared" si="99"/>
        <v>31</v>
      </c>
      <c r="CK69" s="34">
        <v>2</v>
      </c>
      <c r="CL69" s="34">
        <v>0</v>
      </c>
      <c r="CM69" s="44">
        <f t="shared" si="100"/>
        <v>2</v>
      </c>
      <c r="CN69" s="34">
        <v>6</v>
      </c>
      <c r="CO69" s="34">
        <v>3</v>
      </c>
      <c r="CP69" s="44">
        <f t="shared" si="101"/>
        <v>9</v>
      </c>
      <c r="CQ69" s="34">
        <v>1</v>
      </c>
      <c r="CR69" s="34">
        <v>0</v>
      </c>
      <c r="CS69" s="44">
        <f t="shared" si="102"/>
        <v>1</v>
      </c>
      <c r="CT69" s="34">
        <v>5</v>
      </c>
      <c r="CU69" s="34">
        <v>1</v>
      </c>
      <c r="CV69" s="44">
        <f t="shared" si="103"/>
        <v>6</v>
      </c>
    </row>
    <row r="70" spans="2:100" s="9" customFormat="1" ht="15" customHeight="1">
      <c r="B70" s="157" t="s">
        <v>85</v>
      </c>
      <c r="C70" s="157"/>
      <c r="D70" s="157"/>
      <c r="E70" s="11">
        <v>53</v>
      </c>
      <c r="F70" s="67">
        <v>119</v>
      </c>
      <c r="G70" s="10">
        <f t="shared" si="98"/>
        <v>278</v>
      </c>
      <c r="H70" s="10">
        <f t="shared" si="40"/>
        <v>278</v>
      </c>
      <c r="I70" s="11"/>
      <c r="J70" s="11"/>
      <c r="K70" s="11"/>
      <c r="L70" s="11"/>
      <c r="M70" s="11"/>
      <c r="N70" s="36">
        <v>45</v>
      </c>
      <c r="O70" s="36">
        <v>51</v>
      </c>
      <c r="P70" s="37">
        <v>0</v>
      </c>
      <c r="Q70" s="37">
        <v>0</v>
      </c>
      <c r="R70" s="40">
        <v>0</v>
      </c>
      <c r="S70" s="40">
        <v>0</v>
      </c>
      <c r="T70" s="40">
        <v>2</v>
      </c>
      <c r="U70" s="34">
        <v>0</v>
      </c>
      <c r="V70" s="36">
        <v>53</v>
      </c>
      <c r="W70" s="36">
        <v>54</v>
      </c>
      <c r="X70" s="34">
        <v>0</v>
      </c>
      <c r="Y70" s="34">
        <v>0</v>
      </c>
      <c r="Z70" s="34">
        <v>0</v>
      </c>
      <c r="AA70" s="34">
        <v>0</v>
      </c>
      <c r="AB70" s="40">
        <v>1</v>
      </c>
      <c r="AC70" s="40">
        <v>0</v>
      </c>
      <c r="AD70" s="36">
        <v>41</v>
      </c>
      <c r="AE70" s="36">
        <v>34</v>
      </c>
      <c r="AF70" s="38">
        <v>0</v>
      </c>
      <c r="AG70" s="38">
        <v>0</v>
      </c>
      <c r="AH70" s="34">
        <v>0</v>
      </c>
      <c r="AI70" s="34">
        <v>0</v>
      </c>
      <c r="AJ70" s="34">
        <v>0</v>
      </c>
      <c r="AK70" s="40">
        <v>1</v>
      </c>
      <c r="AL70" s="34">
        <f t="shared" si="41"/>
        <v>139</v>
      </c>
      <c r="AM70" s="34">
        <f t="shared" si="42"/>
        <v>139</v>
      </c>
      <c r="AN70" s="34">
        <f t="shared" si="43"/>
        <v>0</v>
      </c>
      <c r="AO70" s="34">
        <f t="shared" si="44"/>
        <v>0</v>
      </c>
      <c r="AP70" s="44">
        <f t="shared" si="45"/>
        <v>0</v>
      </c>
      <c r="AQ70" s="34">
        <f t="shared" si="46"/>
        <v>0</v>
      </c>
      <c r="AR70" s="34">
        <f t="shared" si="47"/>
        <v>0</v>
      </c>
      <c r="AS70" s="44">
        <f t="shared" si="48"/>
        <v>0</v>
      </c>
      <c r="AT70" s="34">
        <f t="shared" si="49"/>
        <v>3</v>
      </c>
      <c r="AU70" s="34">
        <f t="shared" si="50"/>
        <v>1</v>
      </c>
      <c r="AV70" s="44">
        <f t="shared" si="51"/>
        <v>4</v>
      </c>
      <c r="AW70" s="40">
        <v>1</v>
      </c>
      <c r="AX70" s="40">
        <v>0</v>
      </c>
      <c r="AY70" s="34">
        <v>0</v>
      </c>
      <c r="AZ70" s="34">
        <v>1</v>
      </c>
      <c r="BA70" s="34">
        <v>0</v>
      </c>
      <c r="BB70" s="34">
        <v>0</v>
      </c>
      <c r="BC70" s="34">
        <v>0</v>
      </c>
      <c r="BD70" s="34">
        <v>0</v>
      </c>
      <c r="BE70" s="34">
        <v>0</v>
      </c>
      <c r="BF70" s="34">
        <f t="shared" si="52"/>
        <v>2</v>
      </c>
      <c r="BG70" s="34">
        <f t="shared" si="53"/>
        <v>0</v>
      </c>
      <c r="BH70" s="44">
        <f t="shared" si="54"/>
        <v>2</v>
      </c>
      <c r="BI70" s="34">
        <v>0</v>
      </c>
      <c r="BJ70" s="34">
        <v>0</v>
      </c>
      <c r="BK70" s="38">
        <v>0</v>
      </c>
      <c r="BL70" s="38">
        <v>1</v>
      </c>
      <c r="BM70" s="38">
        <v>0</v>
      </c>
      <c r="BN70" s="37">
        <v>0</v>
      </c>
      <c r="BO70" s="38">
        <v>0</v>
      </c>
      <c r="BP70" s="37">
        <v>0</v>
      </c>
      <c r="BQ70" s="37">
        <v>0</v>
      </c>
      <c r="BR70" s="34">
        <f t="shared" si="55"/>
        <v>1</v>
      </c>
      <c r="BS70" s="34">
        <f t="shared" si="56"/>
        <v>0</v>
      </c>
      <c r="BT70" s="44">
        <f t="shared" si="57"/>
        <v>1</v>
      </c>
      <c r="BU70" s="11">
        <v>0</v>
      </c>
      <c r="BV70" s="11">
        <v>0</v>
      </c>
      <c r="BW70" s="15">
        <v>0</v>
      </c>
      <c r="BX70" s="11">
        <v>0</v>
      </c>
      <c r="BY70" s="11">
        <v>0</v>
      </c>
      <c r="BZ70" s="15">
        <v>0</v>
      </c>
      <c r="CA70" s="11">
        <v>0</v>
      </c>
      <c r="CB70" s="11">
        <v>0</v>
      </c>
      <c r="CC70" s="15">
        <v>0</v>
      </c>
      <c r="CD70" s="12">
        <f t="shared" si="58"/>
        <v>0</v>
      </c>
      <c r="CE70" s="12">
        <f t="shared" si="59"/>
        <v>0</v>
      </c>
      <c r="CF70" s="12">
        <f t="shared" si="60"/>
        <v>0</v>
      </c>
      <c r="CG70" s="40">
        <v>39</v>
      </c>
      <c r="CH70" s="40">
        <v>39</v>
      </c>
      <c r="CI70" s="44">
        <f t="shared" si="86"/>
        <v>78</v>
      </c>
      <c r="CJ70" s="67">
        <f t="shared" si="99"/>
        <v>41</v>
      </c>
      <c r="CK70" s="40">
        <v>13</v>
      </c>
      <c r="CL70" s="40">
        <v>9</v>
      </c>
      <c r="CM70" s="44">
        <f t="shared" si="100"/>
        <v>22</v>
      </c>
      <c r="CN70" s="40">
        <v>5</v>
      </c>
      <c r="CO70" s="40">
        <v>5</v>
      </c>
      <c r="CP70" s="44">
        <f t="shared" si="101"/>
        <v>10</v>
      </c>
      <c r="CQ70" s="40">
        <v>1</v>
      </c>
      <c r="CR70" s="40">
        <v>0</v>
      </c>
      <c r="CS70" s="44">
        <f t="shared" si="102"/>
        <v>1</v>
      </c>
      <c r="CT70" s="40">
        <v>3</v>
      </c>
      <c r="CU70" s="40">
        <v>5</v>
      </c>
      <c r="CV70" s="44">
        <f t="shared" si="103"/>
        <v>8</v>
      </c>
    </row>
    <row r="71" spans="2:100" s="9" customFormat="1" ht="15.75">
      <c r="B71" s="157" t="s">
        <v>86</v>
      </c>
      <c r="C71" s="157"/>
      <c r="D71" s="157"/>
      <c r="E71" s="11">
        <v>54</v>
      </c>
      <c r="F71" s="67">
        <v>85</v>
      </c>
      <c r="G71" s="10">
        <f t="shared" si="98"/>
        <v>211</v>
      </c>
      <c r="H71" s="10">
        <f t="shared" si="40"/>
        <v>211</v>
      </c>
      <c r="I71" s="11"/>
      <c r="J71" s="11"/>
      <c r="K71" s="11"/>
      <c r="L71" s="11"/>
      <c r="M71" s="11"/>
      <c r="N71" s="35">
        <v>39</v>
      </c>
      <c r="O71" s="35">
        <v>31</v>
      </c>
      <c r="P71" s="37">
        <v>0</v>
      </c>
      <c r="Q71" s="37">
        <v>0</v>
      </c>
      <c r="R71" s="40">
        <v>0</v>
      </c>
      <c r="S71" s="40">
        <v>0</v>
      </c>
      <c r="T71" s="40">
        <v>3</v>
      </c>
      <c r="U71" s="34">
        <v>0</v>
      </c>
      <c r="V71" s="35">
        <v>35</v>
      </c>
      <c r="W71" s="35">
        <v>39</v>
      </c>
      <c r="X71" s="34">
        <v>0</v>
      </c>
      <c r="Y71" s="34">
        <v>1</v>
      </c>
      <c r="Z71" s="40">
        <v>2</v>
      </c>
      <c r="AA71" s="40">
        <v>4</v>
      </c>
      <c r="AB71" s="40">
        <v>1</v>
      </c>
      <c r="AC71" s="40">
        <v>1</v>
      </c>
      <c r="AD71" s="35">
        <v>30</v>
      </c>
      <c r="AE71" s="35">
        <v>37</v>
      </c>
      <c r="AF71" s="38">
        <v>0</v>
      </c>
      <c r="AG71" s="38">
        <v>0</v>
      </c>
      <c r="AH71" s="40">
        <v>2</v>
      </c>
      <c r="AI71" s="40">
        <v>8</v>
      </c>
      <c r="AJ71" s="34">
        <v>0</v>
      </c>
      <c r="AK71" s="34">
        <v>0</v>
      </c>
      <c r="AL71" s="34">
        <f t="shared" si="41"/>
        <v>104</v>
      </c>
      <c r="AM71" s="34">
        <f t="shared" si="42"/>
        <v>107</v>
      </c>
      <c r="AN71" s="34">
        <f t="shared" si="43"/>
        <v>0</v>
      </c>
      <c r="AO71" s="34">
        <f t="shared" si="44"/>
        <v>1</v>
      </c>
      <c r="AP71" s="44">
        <f t="shared" si="45"/>
        <v>1</v>
      </c>
      <c r="AQ71" s="34">
        <f t="shared" si="46"/>
        <v>4</v>
      </c>
      <c r="AR71" s="34">
        <f t="shared" si="47"/>
        <v>12</v>
      </c>
      <c r="AS71" s="44">
        <f t="shared" si="48"/>
        <v>16</v>
      </c>
      <c r="AT71" s="34">
        <f t="shared" si="49"/>
        <v>4</v>
      </c>
      <c r="AU71" s="34">
        <f t="shared" si="50"/>
        <v>1</v>
      </c>
      <c r="AV71" s="44">
        <f t="shared" si="51"/>
        <v>5</v>
      </c>
      <c r="AW71" s="34">
        <v>1</v>
      </c>
      <c r="AX71" s="34">
        <v>0</v>
      </c>
      <c r="AY71" s="34">
        <v>0</v>
      </c>
      <c r="AZ71" s="40">
        <v>0</v>
      </c>
      <c r="BA71" s="40">
        <v>0</v>
      </c>
      <c r="BB71" s="34">
        <v>0</v>
      </c>
      <c r="BC71" s="34">
        <v>0</v>
      </c>
      <c r="BD71" s="34">
        <v>0</v>
      </c>
      <c r="BE71" s="34">
        <v>0</v>
      </c>
      <c r="BF71" s="34">
        <f t="shared" si="52"/>
        <v>1</v>
      </c>
      <c r="BG71" s="34">
        <f t="shared" si="53"/>
        <v>0</v>
      </c>
      <c r="BH71" s="44">
        <f t="shared" si="54"/>
        <v>1</v>
      </c>
      <c r="BI71" s="34">
        <v>0</v>
      </c>
      <c r="BJ71" s="34">
        <v>0</v>
      </c>
      <c r="BK71" s="38">
        <v>0</v>
      </c>
      <c r="BL71" s="38">
        <v>0</v>
      </c>
      <c r="BM71" s="38">
        <v>1</v>
      </c>
      <c r="BN71" s="37">
        <v>0</v>
      </c>
      <c r="BO71" s="38">
        <v>0</v>
      </c>
      <c r="BP71" s="37">
        <v>0</v>
      </c>
      <c r="BQ71" s="37">
        <v>0</v>
      </c>
      <c r="BR71" s="34">
        <f t="shared" si="55"/>
        <v>0</v>
      </c>
      <c r="BS71" s="34">
        <f t="shared" si="56"/>
        <v>1</v>
      </c>
      <c r="BT71" s="44">
        <f t="shared" si="57"/>
        <v>1</v>
      </c>
      <c r="BU71" s="11">
        <v>0</v>
      </c>
      <c r="BV71" s="11">
        <v>0</v>
      </c>
      <c r="BW71" s="15">
        <v>0</v>
      </c>
      <c r="BX71" s="11">
        <v>0</v>
      </c>
      <c r="BY71" s="11">
        <v>0</v>
      </c>
      <c r="BZ71" s="15">
        <v>0</v>
      </c>
      <c r="CA71" s="11">
        <v>0</v>
      </c>
      <c r="CB71" s="11">
        <v>0</v>
      </c>
      <c r="CC71" s="15">
        <v>0</v>
      </c>
      <c r="CD71" s="12">
        <f t="shared" si="58"/>
        <v>0</v>
      </c>
      <c r="CE71" s="12">
        <f t="shared" si="59"/>
        <v>0</v>
      </c>
      <c r="CF71" s="12">
        <f t="shared" si="60"/>
        <v>0</v>
      </c>
      <c r="CG71" s="40">
        <v>31</v>
      </c>
      <c r="CH71" s="40">
        <v>32</v>
      </c>
      <c r="CI71" s="44">
        <f t="shared" si="86"/>
        <v>63</v>
      </c>
      <c r="CJ71" s="67">
        <f t="shared" si="99"/>
        <v>22</v>
      </c>
      <c r="CK71" s="40">
        <v>0</v>
      </c>
      <c r="CL71" s="40">
        <v>4</v>
      </c>
      <c r="CM71" s="44">
        <f t="shared" si="100"/>
        <v>4</v>
      </c>
      <c r="CN71" s="40">
        <v>5</v>
      </c>
      <c r="CO71" s="40">
        <v>5</v>
      </c>
      <c r="CP71" s="44">
        <f t="shared" si="101"/>
        <v>10</v>
      </c>
      <c r="CQ71" s="40">
        <v>0</v>
      </c>
      <c r="CR71" s="40">
        <v>1</v>
      </c>
      <c r="CS71" s="44">
        <f t="shared" si="102"/>
        <v>1</v>
      </c>
      <c r="CT71" s="40">
        <v>2</v>
      </c>
      <c r="CU71" s="40">
        <v>5</v>
      </c>
      <c r="CV71" s="44">
        <f t="shared" si="103"/>
        <v>7</v>
      </c>
    </row>
    <row r="72" spans="2:100" s="9" customFormat="1" ht="15" customHeight="1">
      <c r="B72" s="157" t="s">
        <v>87</v>
      </c>
      <c r="C72" s="157"/>
      <c r="D72" s="157"/>
      <c r="E72" s="11">
        <v>55</v>
      </c>
      <c r="F72" s="67">
        <v>113</v>
      </c>
      <c r="G72" s="10">
        <f t="shared" si="98"/>
        <v>279</v>
      </c>
      <c r="H72" s="10">
        <f t="shared" si="40"/>
        <v>279</v>
      </c>
      <c r="I72" s="11"/>
      <c r="J72" s="11"/>
      <c r="K72" s="11"/>
      <c r="L72" s="11"/>
      <c r="M72" s="11"/>
      <c r="N72" s="35">
        <v>50</v>
      </c>
      <c r="O72" s="35">
        <v>57</v>
      </c>
      <c r="P72" s="37">
        <v>0</v>
      </c>
      <c r="Q72" s="37">
        <v>0</v>
      </c>
      <c r="R72" s="40">
        <v>0</v>
      </c>
      <c r="S72" s="40">
        <v>0</v>
      </c>
      <c r="T72" s="40">
        <v>8</v>
      </c>
      <c r="U72" s="40">
        <v>0</v>
      </c>
      <c r="V72" s="35">
        <v>38</v>
      </c>
      <c r="W72" s="35">
        <v>60</v>
      </c>
      <c r="X72" s="34">
        <v>0</v>
      </c>
      <c r="Y72" s="34">
        <v>0</v>
      </c>
      <c r="Z72" s="34">
        <v>0</v>
      </c>
      <c r="AA72" s="34">
        <v>0</v>
      </c>
      <c r="AB72" s="40">
        <v>0</v>
      </c>
      <c r="AC72" s="40">
        <v>8</v>
      </c>
      <c r="AD72" s="35">
        <v>33</v>
      </c>
      <c r="AE72" s="35">
        <v>41</v>
      </c>
      <c r="AF72" s="38">
        <v>0</v>
      </c>
      <c r="AG72" s="38">
        <v>0</v>
      </c>
      <c r="AH72" s="34">
        <v>0</v>
      </c>
      <c r="AI72" s="34">
        <v>0</v>
      </c>
      <c r="AJ72" s="40">
        <v>0</v>
      </c>
      <c r="AK72" s="40">
        <v>3</v>
      </c>
      <c r="AL72" s="34">
        <f t="shared" si="41"/>
        <v>121</v>
      </c>
      <c r="AM72" s="34">
        <f t="shared" si="42"/>
        <v>158</v>
      </c>
      <c r="AN72" s="34">
        <f t="shared" si="43"/>
        <v>0</v>
      </c>
      <c r="AO72" s="34">
        <f t="shared" si="44"/>
        <v>0</v>
      </c>
      <c r="AP72" s="44">
        <f t="shared" si="45"/>
        <v>0</v>
      </c>
      <c r="AQ72" s="34">
        <f t="shared" si="46"/>
        <v>0</v>
      </c>
      <c r="AR72" s="34">
        <f t="shared" si="47"/>
        <v>0</v>
      </c>
      <c r="AS72" s="44">
        <f t="shared" si="48"/>
        <v>0</v>
      </c>
      <c r="AT72" s="34">
        <f t="shared" si="49"/>
        <v>8</v>
      </c>
      <c r="AU72" s="34">
        <f t="shared" si="50"/>
        <v>11</v>
      </c>
      <c r="AV72" s="44">
        <f t="shared" si="51"/>
        <v>19</v>
      </c>
      <c r="AW72" s="40">
        <v>0</v>
      </c>
      <c r="AX72" s="40">
        <v>0</v>
      </c>
      <c r="AY72" s="34">
        <v>0</v>
      </c>
      <c r="AZ72" s="34">
        <v>0</v>
      </c>
      <c r="BA72" s="40">
        <v>1</v>
      </c>
      <c r="BB72" s="34">
        <v>0</v>
      </c>
      <c r="BC72" s="34">
        <v>0</v>
      </c>
      <c r="BD72" s="34">
        <v>0</v>
      </c>
      <c r="BE72" s="34">
        <v>0</v>
      </c>
      <c r="BF72" s="34">
        <f t="shared" si="52"/>
        <v>0</v>
      </c>
      <c r="BG72" s="34">
        <f t="shared" si="53"/>
        <v>1</v>
      </c>
      <c r="BH72" s="44">
        <f t="shared" si="54"/>
        <v>1</v>
      </c>
      <c r="BI72" s="34">
        <v>0</v>
      </c>
      <c r="BJ72" s="34">
        <v>0</v>
      </c>
      <c r="BK72" s="38">
        <v>0</v>
      </c>
      <c r="BL72" s="40">
        <v>0</v>
      </c>
      <c r="BM72" s="40">
        <v>1</v>
      </c>
      <c r="BN72" s="37">
        <v>0</v>
      </c>
      <c r="BO72" s="38">
        <v>0</v>
      </c>
      <c r="BP72" s="37">
        <v>0</v>
      </c>
      <c r="BQ72" s="37">
        <v>0</v>
      </c>
      <c r="BR72" s="34">
        <f t="shared" si="55"/>
        <v>0</v>
      </c>
      <c r="BS72" s="34">
        <f t="shared" si="56"/>
        <v>1</v>
      </c>
      <c r="BT72" s="44">
        <f t="shared" si="57"/>
        <v>1</v>
      </c>
      <c r="BU72" s="11">
        <v>0</v>
      </c>
      <c r="BV72" s="11">
        <v>0</v>
      </c>
      <c r="BW72" s="15">
        <v>0</v>
      </c>
      <c r="BX72" s="11">
        <v>0</v>
      </c>
      <c r="BY72" s="11">
        <v>1</v>
      </c>
      <c r="BZ72" s="15">
        <v>0</v>
      </c>
      <c r="CA72" s="11">
        <v>0</v>
      </c>
      <c r="CB72" s="11">
        <v>0</v>
      </c>
      <c r="CC72" s="15">
        <v>0</v>
      </c>
      <c r="CD72" s="12">
        <f t="shared" si="58"/>
        <v>0</v>
      </c>
      <c r="CE72" s="12">
        <f t="shared" si="59"/>
        <v>1</v>
      </c>
      <c r="CF72" s="12">
        <f t="shared" si="60"/>
        <v>1</v>
      </c>
      <c r="CG72" s="40">
        <v>43</v>
      </c>
      <c r="CH72" s="40">
        <v>42</v>
      </c>
      <c r="CI72" s="44">
        <f t="shared" si="86"/>
        <v>85</v>
      </c>
      <c r="CJ72" s="67">
        <f t="shared" si="99"/>
        <v>28</v>
      </c>
      <c r="CK72" s="40">
        <v>5</v>
      </c>
      <c r="CL72" s="40">
        <v>11</v>
      </c>
      <c r="CM72" s="44">
        <f t="shared" si="100"/>
        <v>16</v>
      </c>
      <c r="CN72" s="40">
        <v>7</v>
      </c>
      <c r="CO72" s="40">
        <v>5</v>
      </c>
      <c r="CP72" s="44">
        <f t="shared" si="101"/>
        <v>12</v>
      </c>
      <c r="CQ72" s="40">
        <v>0</v>
      </c>
      <c r="CR72" s="40">
        <v>1</v>
      </c>
      <c r="CS72" s="44">
        <f t="shared" si="102"/>
        <v>1</v>
      </c>
      <c r="CT72" s="40">
        <v>3</v>
      </c>
      <c r="CU72" s="40">
        <v>3</v>
      </c>
      <c r="CV72" s="44">
        <f t="shared" si="103"/>
        <v>6</v>
      </c>
    </row>
    <row r="73" spans="2:100" s="9" customFormat="1" ht="15.75">
      <c r="B73" s="157" t="s">
        <v>88</v>
      </c>
      <c r="C73" s="157"/>
      <c r="D73" s="157"/>
      <c r="E73" s="11">
        <v>56</v>
      </c>
      <c r="F73" s="67">
        <v>133</v>
      </c>
      <c r="G73" s="10">
        <f t="shared" si="98"/>
        <v>439</v>
      </c>
      <c r="H73" s="10">
        <f t="shared" ref="H73:H85" si="107">SUM(N73,O73,V73,W73,AD73,AE73)</f>
        <v>439</v>
      </c>
      <c r="I73" s="11"/>
      <c r="J73" s="11"/>
      <c r="K73" s="11"/>
      <c r="L73" s="11"/>
      <c r="M73" s="11"/>
      <c r="N73" s="35">
        <v>72</v>
      </c>
      <c r="O73" s="35">
        <v>101</v>
      </c>
      <c r="P73" s="37">
        <v>0</v>
      </c>
      <c r="Q73" s="37">
        <v>0</v>
      </c>
      <c r="R73" s="40">
        <v>0</v>
      </c>
      <c r="S73" s="40">
        <v>0</v>
      </c>
      <c r="T73" s="40">
        <v>0</v>
      </c>
      <c r="U73" s="40">
        <v>0</v>
      </c>
      <c r="V73" s="35">
        <v>63</v>
      </c>
      <c r="W73" s="35">
        <v>60</v>
      </c>
      <c r="X73" s="34">
        <v>0</v>
      </c>
      <c r="Y73" s="34">
        <v>0</v>
      </c>
      <c r="Z73" s="34">
        <v>0</v>
      </c>
      <c r="AA73" s="34">
        <v>0</v>
      </c>
      <c r="AB73" s="40">
        <v>0</v>
      </c>
      <c r="AC73" s="40">
        <v>0</v>
      </c>
      <c r="AD73" s="35">
        <v>62</v>
      </c>
      <c r="AE73" s="35">
        <v>81</v>
      </c>
      <c r="AF73" s="38">
        <v>0</v>
      </c>
      <c r="AG73" s="38">
        <v>0</v>
      </c>
      <c r="AH73" s="34">
        <v>0</v>
      </c>
      <c r="AI73" s="34">
        <v>0</v>
      </c>
      <c r="AJ73" s="40">
        <v>0</v>
      </c>
      <c r="AK73" s="40">
        <v>0</v>
      </c>
      <c r="AL73" s="34">
        <f t="shared" ref="AL73:AM85" si="108">N73+V73+AD73</f>
        <v>197</v>
      </c>
      <c r="AM73" s="34">
        <f t="shared" ref="AM73:AM85" si="109">O73+W73+AE73</f>
        <v>242</v>
      </c>
      <c r="AN73" s="34">
        <f t="shared" ref="AN73:AO85" si="110">SUM(P73,X73,AF73)</f>
        <v>0</v>
      </c>
      <c r="AO73" s="34">
        <f t="shared" ref="AO73:AO85" si="111">SUM(Q73,Y73,AG73)</f>
        <v>0</v>
      </c>
      <c r="AP73" s="44">
        <f t="shared" ref="AP73:AP85" si="112">SUM(AN73:AO73)</f>
        <v>0</v>
      </c>
      <c r="AQ73" s="34">
        <f t="shared" ref="AQ73:AR85" si="113">SUM(R73,Z73,AH73)</f>
        <v>0</v>
      </c>
      <c r="AR73" s="34">
        <f t="shared" ref="AR73:AR85" si="114">SUM(S73,AA73,AI73)</f>
        <v>0</v>
      </c>
      <c r="AS73" s="44">
        <f t="shared" ref="AS73:AS85" si="115">SUM(AQ73:AR73)</f>
        <v>0</v>
      </c>
      <c r="AT73" s="34">
        <f t="shared" ref="AT73:AU85" si="116">SUM(T73,AB73,AJ73)</f>
        <v>0</v>
      </c>
      <c r="AU73" s="34">
        <f t="shared" ref="AU73:AU85" si="117">SUM(U73,AC73,AK73)</f>
        <v>0</v>
      </c>
      <c r="AV73" s="44">
        <f t="shared" ref="AV73:AV85" si="118">SUM(AT73:AU73)</f>
        <v>0</v>
      </c>
      <c r="AW73" s="34">
        <v>0</v>
      </c>
      <c r="AX73" s="34">
        <v>0</v>
      </c>
      <c r="AY73" s="34">
        <v>0</v>
      </c>
      <c r="AZ73" s="34">
        <v>0</v>
      </c>
      <c r="BA73" s="34">
        <v>0</v>
      </c>
      <c r="BB73" s="34">
        <v>0</v>
      </c>
      <c r="BC73" s="34">
        <v>0</v>
      </c>
      <c r="BD73" s="34">
        <v>0</v>
      </c>
      <c r="BE73" s="34">
        <v>0</v>
      </c>
      <c r="BF73" s="34">
        <f t="shared" ref="BF73:BG85" si="119">SUM(AW73,AZ73,BC73)</f>
        <v>0</v>
      </c>
      <c r="BG73" s="34">
        <f t="shared" ref="BG73:BG85" si="120">SUM(AX73,BA73,BD73)</f>
        <v>0</v>
      </c>
      <c r="BH73" s="44">
        <f t="shared" ref="BH73:BH85" si="121">SUM(BF73:BG73)</f>
        <v>0</v>
      </c>
      <c r="BI73" s="34">
        <v>0</v>
      </c>
      <c r="BJ73" s="34">
        <v>0</v>
      </c>
      <c r="BK73" s="38">
        <v>0</v>
      </c>
      <c r="BL73" s="38">
        <v>0</v>
      </c>
      <c r="BM73" s="38">
        <v>0</v>
      </c>
      <c r="BN73" s="37">
        <v>0</v>
      </c>
      <c r="BO73" s="38">
        <v>0</v>
      </c>
      <c r="BP73" s="37">
        <v>0</v>
      </c>
      <c r="BQ73" s="37">
        <v>0</v>
      </c>
      <c r="BR73" s="34">
        <f t="shared" ref="BR73:BS85" si="122">SUM(BI73,BL73,BO73)</f>
        <v>0</v>
      </c>
      <c r="BS73" s="34">
        <f t="shared" ref="BS73:BS85" si="123">SUM(BJ73,BM73,BP73)</f>
        <v>0</v>
      </c>
      <c r="BT73" s="44">
        <f t="shared" ref="BT73:BT85" si="124">SUM(BR73:BS73)</f>
        <v>0</v>
      </c>
      <c r="BU73" s="11">
        <v>0</v>
      </c>
      <c r="BV73" s="11">
        <v>0</v>
      </c>
      <c r="BW73" s="15">
        <v>0</v>
      </c>
      <c r="BX73" s="11">
        <v>0</v>
      </c>
      <c r="BY73" s="11">
        <v>0</v>
      </c>
      <c r="BZ73" s="15">
        <v>0</v>
      </c>
      <c r="CA73" s="11">
        <v>0</v>
      </c>
      <c r="CB73" s="11">
        <v>0</v>
      </c>
      <c r="CC73" s="15">
        <v>0</v>
      </c>
      <c r="CD73" s="12">
        <f t="shared" ref="CD73:CE85" si="125">SUM(BU73,BX73,CA73)</f>
        <v>0</v>
      </c>
      <c r="CE73" s="12">
        <f t="shared" ref="CE73:CE85" si="126">SUM(BV73,BY73,CB73)</f>
        <v>0</v>
      </c>
      <c r="CF73" s="12">
        <f t="shared" ref="CF73:CF85" si="127">SUM(CD73:CE73)</f>
        <v>0</v>
      </c>
      <c r="CG73" s="40">
        <v>56</v>
      </c>
      <c r="CH73" s="40">
        <v>68</v>
      </c>
      <c r="CI73" s="44">
        <f t="shared" ref="CI73:CI85" si="128">SUM(CG73:CH73)</f>
        <v>124</v>
      </c>
      <c r="CJ73" s="67">
        <f t="shared" si="99"/>
        <v>9</v>
      </c>
      <c r="CK73" s="40">
        <v>7</v>
      </c>
      <c r="CL73" s="40">
        <v>3</v>
      </c>
      <c r="CM73" s="44">
        <f t="shared" si="100"/>
        <v>10</v>
      </c>
      <c r="CN73" s="40">
        <v>8</v>
      </c>
      <c r="CO73" s="40">
        <v>6</v>
      </c>
      <c r="CP73" s="44">
        <f t="shared" si="101"/>
        <v>14</v>
      </c>
      <c r="CQ73" s="40">
        <v>1</v>
      </c>
      <c r="CR73" s="40">
        <v>0</v>
      </c>
      <c r="CS73" s="44">
        <f t="shared" si="102"/>
        <v>1</v>
      </c>
      <c r="CT73" s="40">
        <v>11</v>
      </c>
      <c r="CU73" s="40">
        <v>3</v>
      </c>
      <c r="CV73" s="44">
        <f t="shared" si="103"/>
        <v>14</v>
      </c>
    </row>
    <row r="74" spans="2:100" s="9" customFormat="1" ht="15.75">
      <c r="B74" s="157" t="s">
        <v>89</v>
      </c>
      <c r="C74" s="157"/>
      <c r="D74" s="157"/>
      <c r="E74" s="11">
        <v>57</v>
      </c>
      <c r="F74" s="67">
        <v>49</v>
      </c>
      <c r="G74" s="10">
        <f t="shared" si="98"/>
        <v>122</v>
      </c>
      <c r="H74" s="10">
        <f t="shared" si="107"/>
        <v>122</v>
      </c>
      <c r="I74" s="11"/>
      <c r="J74" s="11"/>
      <c r="K74" s="11"/>
      <c r="L74" s="11"/>
      <c r="M74" s="11"/>
      <c r="N74" s="35">
        <v>22</v>
      </c>
      <c r="O74" s="35">
        <v>20</v>
      </c>
      <c r="P74" s="37">
        <v>0</v>
      </c>
      <c r="Q74" s="37">
        <v>0</v>
      </c>
      <c r="R74" s="40">
        <v>0</v>
      </c>
      <c r="S74" s="40">
        <v>0</v>
      </c>
      <c r="T74" s="40">
        <v>4</v>
      </c>
      <c r="U74" s="40">
        <v>0</v>
      </c>
      <c r="V74" s="35">
        <v>26</v>
      </c>
      <c r="W74" s="35">
        <v>23</v>
      </c>
      <c r="X74" s="34">
        <v>0</v>
      </c>
      <c r="Y74" s="34">
        <v>0</v>
      </c>
      <c r="Z74" s="34">
        <v>0</v>
      </c>
      <c r="AA74" s="34">
        <v>0</v>
      </c>
      <c r="AB74" s="40">
        <v>1</v>
      </c>
      <c r="AC74" s="40">
        <v>2</v>
      </c>
      <c r="AD74" s="35">
        <v>15</v>
      </c>
      <c r="AE74" s="35">
        <v>16</v>
      </c>
      <c r="AF74" s="38">
        <v>0</v>
      </c>
      <c r="AG74" s="38">
        <v>0</v>
      </c>
      <c r="AH74" s="34">
        <v>0</v>
      </c>
      <c r="AI74" s="34">
        <v>0</v>
      </c>
      <c r="AJ74" s="40">
        <v>0</v>
      </c>
      <c r="AK74" s="40">
        <v>0</v>
      </c>
      <c r="AL74" s="34">
        <f t="shared" si="108"/>
        <v>63</v>
      </c>
      <c r="AM74" s="34">
        <f t="shared" si="109"/>
        <v>59</v>
      </c>
      <c r="AN74" s="34">
        <f t="shared" si="110"/>
        <v>0</v>
      </c>
      <c r="AO74" s="34">
        <f t="shared" si="111"/>
        <v>0</v>
      </c>
      <c r="AP74" s="44">
        <f t="shared" si="112"/>
        <v>0</v>
      </c>
      <c r="AQ74" s="34">
        <f t="shared" si="113"/>
        <v>0</v>
      </c>
      <c r="AR74" s="34">
        <f t="shared" si="114"/>
        <v>0</v>
      </c>
      <c r="AS74" s="44">
        <f t="shared" si="115"/>
        <v>0</v>
      </c>
      <c r="AT74" s="34">
        <f t="shared" si="116"/>
        <v>5</v>
      </c>
      <c r="AU74" s="34">
        <f t="shared" si="117"/>
        <v>2</v>
      </c>
      <c r="AV74" s="44">
        <f t="shared" si="118"/>
        <v>7</v>
      </c>
      <c r="AW74" s="34">
        <v>0</v>
      </c>
      <c r="AX74" s="34">
        <v>0</v>
      </c>
      <c r="AY74" s="34">
        <v>0</v>
      </c>
      <c r="AZ74" s="34">
        <v>0</v>
      </c>
      <c r="BA74" s="40">
        <v>0</v>
      </c>
      <c r="BB74" s="34">
        <v>0</v>
      </c>
      <c r="BC74" s="34">
        <v>0</v>
      </c>
      <c r="BD74" s="34">
        <v>0</v>
      </c>
      <c r="BE74" s="34">
        <v>0</v>
      </c>
      <c r="BF74" s="34">
        <f t="shared" si="119"/>
        <v>0</v>
      </c>
      <c r="BG74" s="34">
        <f t="shared" si="120"/>
        <v>0</v>
      </c>
      <c r="BH74" s="44">
        <f t="shared" si="121"/>
        <v>0</v>
      </c>
      <c r="BI74" s="34">
        <v>0</v>
      </c>
      <c r="BJ74" s="34">
        <v>0</v>
      </c>
      <c r="BK74" s="38">
        <v>0</v>
      </c>
      <c r="BL74" s="38">
        <v>0</v>
      </c>
      <c r="BM74" s="38">
        <v>0</v>
      </c>
      <c r="BN74" s="37">
        <v>0</v>
      </c>
      <c r="BO74" s="38">
        <v>0</v>
      </c>
      <c r="BP74" s="37">
        <v>0</v>
      </c>
      <c r="BQ74" s="37">
        <v>0</v>
      </c>
      <c r="BR74" s="34">
        <f t="shared" si="122"/>
        <v>0</v>
      </c>
      <c r="BS74" s="34">
        <f t="shared" si="123"/>
        <v>0</v>
      </c>
      <c r="BT74" s="44">
        <f t="shared" si="124"/>
        <v>0</v>
      </c>
      <c r="BU74" s="11">
        <v>0</v>
      </c>
      <c r="BV74" s="11">
        <v>0</v>
      </c>
      <c r="BW74" s="15">
        <v>0</v>
      </c>
      <c r="BX74" s="11">
        <v>0</v>
      </c>
      <c r="BY74" s="11">
        <v>0</v>
      </c>
      <c r="BZ74" s="15">
        <v>0</v>
      </c>
      <c r="CA74" s="11">
        <v>0</v>
      </c>
      <c r="CB74" s="11">
        <v>0</v>
      </c>
      <c r="CC74" s="15">
        <v>0</v>
      </c>
      <c r="CD74" s="12">
        <f t="shared" si="125"/>
        <v>0</v>
      </c>
      <c r="CE74" s="12">
        <f t="shared" si="126"/>
        <v>0</v>
      </c>
      <c r="CF74" s="12">
        <f t="shared" si="127"/>
        <v>0</v>
      </c>
      <c r="CG74" s="40">
        <v>30</v>
      </c>
      <c r="CH74" s="40">
        <v>15</v>
      </c>
      <c r="CI74" s="44">
        <f t="shared" si="128"/>
        <v>45</v>
      </c>
      <c r="CJ74" s="67">
        <f t="shared" si="99"/>
        <v>4</v>
      </c>
      <c r="CK74" s="40">
        <v>2</v>
      </c>
      <c r="CL74" s="40">
        <v>1</v>
      </c>
      <c r="CM74" s="44">
        <f t="shared" si="100"/>
        <v>3</v>
      </c>
      <c r="CN74" s="40">
        <v>4</v>
      </c>
      <c r="CO74" s="40">
        <v>5</v>
      </c>
      <c r="CP74" s="44">
        <f t="shared" si="101"/>
        <v>9</v>
      </c>
      <c r="CQ74" s="40">
        <v>1</v>
      </c>
      <c r="CR74" s="40">
        <v>0</v>
      </c>
      <c r="CS74" s="44">
        <f t="shared" si="102"/>
        <v>1</v>
      </c>
      <c r="CT74" s="40">
        <v>2</v>
      </c>
      <c r="CU74" s="40">
        <v>3</v>
      </c>
      <c r="CV74" s="44">
        <f t="shared" si="103"/>
        <v>5</v>
      </c>
    </row>
    <row r="75" spans="2:100" s="9" customFormat="1" ht="15" customHeight="1">
      <c r="B75" s="157" t="s">
        <v>90</v>
      </c>
      <c r="C75" s="157"/>
      <c r="D75" s="157"/>
      <c r="E75" s="11">
        <v>58</v>
      </c>
      <c r="F75" s="67">
        <v>53</v>
      </c>
      <c r="G75" s="10">
        <f t="shared" si="98"/>
        <v>129</v>
      </c>
      <c r="H75" s="10">
        <f t="shared" si="107"/>
        <v>129</v>
      </c>
      <c r="I75" s="11"/>
      <c r="J75" s="11"/>
      <c r="K75" s="11"/>
      <c r="L75" s="11"/>
      <c r="M75" s="11"/>
      <c r="N75" s="35">
        <v>27</v>
      </c>
      <c r="O75" s="35">
        <v>20</v>
      </c>
      <c r="P75" s="40">
        <v>2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35">
        <v>20</v>
      </c>
      <c r="W75" s="35">
        <v>20</v>
      </c>
      <c r="X75" s="34">
        <v>2</v>
      </c>
      <c r="Y75" s="34">
        <v>1</v>
      </c>
      <c r="Z75" s="34">
        <v>0</v>
      </c>
      <c r="AA75" s="34">
        <v>0</v>
      </c>
      <c r="AB75" s="40">
        <v>0</v>
      </c>
      <c r="AC75" s="40">
        <v>0</v>
      </c>
      <c r="AD75" s="35">
        <v>21</v>
      </c>
      <c r="AE75" s="35">
        <v>21</v>
      </c>
      <c r="AF75" s="34">
        <v>0</v>
      </c>
      <c r="AG75" s="34">
        <v>4</v>
      </c>
      <c r="AH75" s="40">
        <v>0</v>
      </c>
      <c r="AI75" s="40">
        <v>0</v>
      </c>
      <c r="AJ75" s="40">
        <v>0</v>
      </c>
      <c r="AK75" s="40">
        <v>0</v>
      </c>
      <c r="AL75" s="34">
        <f t="shared" si="108"/>
        <v>68</v>
      </c>
      <c r="AM75" s="34">
        <f t="shared" si="109"/>
        <v>61</v>
      </c>
      <c r="AN75" s="34">
        <f t="shared" si="110"/>
        <v>4</v>
      </c>
      <c r="AO75" s="34">
        <f t="shared" si="111"/>
        <v>5</v>
      </c>
      <c r="AP75" s="44">
        <f t="shared" si="112"/>
        <v>9</v>
      </c>
      <c r="AQ75" s="34">
        <f t="shared" si="113"/>
        <v>0</v>
      </c>
      <c r="AR75" s="34">
        <f t="shared" si="114"/>
        <v>0</v>
      </c>
      <c r="AS75" s="44">
        <f t="shared" si="115"/>
        <v>0</v>
      </c>
      <c r="AT75" s="34">
        <f t="shared" si="116"/>
        <v>0</v>
      </c>
      <c r="AU75" s="34">
        <f t="shared" si="117"/>
        <v>0</v>
      </c>
      <c r="AV75" s="44">
        <f t="shared" si="118"/>
        <v>0</v>
      </c>
      <c r="AW75" s="34">
        <v>1</v>
      </c>
      <c r="AX75" s="34">
        <v>0</v>
      </c>
      <c r="AY75" s="34">
        <v>0</v>
      </c>
      <c r="AZ75" s="34">
        <v>0</v>
      </c>
      <c r="BA75" s="34">
        <v>0</v>
      </c>
      <c r="BB75" s="34">
        <v>0</v>
      </c>
      <c r="BC75" s="34">
        <v>0</v>
      </c>
      <c r="BD75" s="34">
        <v>0</v>
      </c>
      <c r="BE75" s="34">
        <v>0</v>
      </c>
      <c r="BF75" s="34">
        <f t="shared" si="119"/>
        <v>1</v>
      </c>
      <c r="BG75" s="34">
        <f t="shared" si="120"/>
        <v>0</v>
      </c>
      <c r="BH75" s="44">
        <f t="shared" si="121"/>
        <v>1</v>
      </c>
      <c r="BI75" s="34">
        <v>0</v>
      </c>
      <c r="BJ75" s="34">
        <v>0</v>
      </c>
      <c r="BK75" s="38">
        <v>0</v>
      </c>
      <c r="BL75" s="38">
        <v>0</v>
      </c>
      <c r="BM75" s="38">
        <v>0</v>
      </c>
      <c r="BN75" s="37">
        <v>0</v>
      </c>
      <c r="BO75" s="38">
        <v>0</v>
      </c>
      <c r="BP75" s="37">
        <v>0</v>
      </c>
      <c r="BQ75" s="37">
        <v>0</v>
      </c>
      <c r="BR75" s="34">
        <f t="shared" si="122"/>
        <v>0</v>
      </c>
      <c r="BS75" s="34">
        <f t="shared" si="123"/>
        <v>0</v>
      </c>
      <c r="BT75" s="44">
        <f t="shared" si="124"/>
        <v>0</v>
      </c>
      <c r="BU75" s="11">
        <v>0</v>
      </c>
      <c r="BV75" s="11">
        <v>0</v>
      </c>
      <c r="BW75" s="15">
        <v>0</v>
      </c>
      <c r="BX75" s="11">
        <v>0</v>
      </c>
      <c r="BY75" s="11">
        <v>0</v>
      </c>
      <c r="BZ75" s="15">
        <v>0</v>
      </c>
      <c r="CA75" s="11">
        <v>0</v>
      </c>
      <c r="CB75" s="11">
        <v>0</v>
      </c>
      <c r="CC75" s="15">
        <v>0</v>
      </c>
      <c r="CD75" s="12">
        <f t="shared" si="125"/>
        <v>0</v>
      </c>
      <c r="CE75" s="12">
        <f t="shared" si="126"/>
        <v>0</v>
      </c>
      <c r="CF75" s="12">
        <f t="shared" si="127"/>
        <v>0</v>
      </c>
      <c r="CG75" s="40">
        <v>14</v>
      </c>
      <c r="CH75" s="40">
        <v>8</v>
      </c>
      <c r="CI75" s="44">
        <f t="shared" si="128"/>
        <v>22</v>
      </c>
      <c r="CJ75" s="67">
        <f t="shared" si="99"/>
        <v>31</v>
      </c>
      <c r="CK75" s="40">
        <v>7</v>
      </c>
      <c r="CL75" s="40">
        <v>9</v>
      </c>
      <c r="CM75" s="44">
        <f t="shared" si="100"/>
        <v>16</v>
      </c>
      <c r="CN75" s="40">
        <v>5</v>
      </c>
      <c r="CO75" s="40">
        <v>4</v>
      </c>
      <c r="CP75" s="44">
        <f t="shared" si="101"/>
        <v>9</v>
      </c>
      <c r="CQ75" s="40">
        <v>1</v>
      </c>
      <c r="CR75" s="40">
        <v>0</v>
      </c>
      <c r="CS75" s="44">
        <f t="shared" si="102"/>
        <v>1</v>
      </c>
      <c r="CT75" s="40">
        <v>6</v>
      </c>
      <c r="CU75" s="40">
        <v>4</v>
      </c>
      <c r="CV75" s="44">
        <f t="shared" si="103"/>
        <v>10</v>
      </c>
    </row>
    <row r="76" spans="2:100" s="9" customFormat="1" ht="15.75">
      <c r="B76" s="157" t="s">
        <v>91</v>
      </c>
      <c r="C76" s="157"/>
      <c r="D76" s="157"/>
      <c r="E76" s="11">
        <v>59</v>
      </c>
      <c r="F76" s="67">
        <v>27</v>
      </c>
      <c r="G76" s="10">
        <f t="shared" si="98"/>
        <v>78</v>
      </c>
      <c r="H76" s="10">
        <f t="shared" si="107"/>
        <v>78</v>
      </c>
      <c r="I76" s="11"/>
      <c r="J76" s="11"/>
      <c r="K76" s="11"/>
      <c r="L76" s="11"/>
      <c r="M76" s="11"/>
      <c r="N76" s="35">
        <v>13</v>
      </c>
      <c r="O76" s="35">
        <v>20</v>
      </c>
      <c r="P76" s="40">
        <v>1</v>
      </c>
      <c r="Q76" s="40">
        <v>0</v>
      </c>
      <c r="R76" s="40">
        <v>0</v>
      </c>
      <c r="S76" s="40">
        <v>0</v>
      </c>
      <c r="T76" s="40">
        <v>1</v>
      </c>
      <c r="U76" s="40">
        <v>3</v>
      </c>
      <c r="V76" s="35">
        <v>11</v>
      </c>
      <c r="W76" s="35">
        <v>10</v>
      </c>
      <c r="X76" s="34">
        <v>0</v>
      </c>
      <c r="Y76" s="34">
        <v>0</v>
      </c>
      <c r="Z76" s="34">
        <v>0</v>
      </c>
      <c r="AA76" s="34">
        <v>0</v>
      </c>
      <c r="AB76" s="40">
        <v>0</v>
      </c>
      <c r="AC76" s="40">
        <v>2</v>
      </c>
      <c r="AD76" s="35">
        <v>7</v>
      </c>
      <c r="AE76" s="35">
        <v>17</v>
      </c>
      <c r="AF76" s="34">
        <v>0</v>
      </c>
      <c r="AG76" s="34">
        <v>0</v>
      </c>
      <c r="AH76" s="34">
        <v>0</v>
      </c>
      <c r="AI76" s="34">
        <v>0</v>
      </c>
      <c r="AJ76" s="40">
        <v>0</v>
      </c>
      <c r="AK76" s="40">
        <v>2</v>
      </c>
      <c r="AL76" s="34">
        <f t="shared" si="108"/>
        <v>31</v>
      </c>
      <c r="AM76" s="34">
        <f t="shared" si="109"/>
        <v>47</v>
      </c>
      <c r="AN76" s="34">
        <f t="shared" si="110"/>
        <v>1</v>
      </c>
      <c r="AO76" s="34">
        <f t="shared" si="111"/>
        <v>0</v>
      </c>
      <c r="AP76" s="44">
        <f t="shared" si="112"/>
        <v>1</v>
      </c>
      <c r="AQ76" s="34">
        <f t="shared" si="113"/>
        <v>0</v>
      </c>
      <c r="AR76" s="34">
        <f t="shared" si="114"/>
        <v>0</v>
      </c>
      <c r="AS76" s="44">
        <f t="shared" si="115"/>
        <v>0</v>
      </c>
      <c r="AT76" s="34">
        <f t="shared" si="116"/>
        <v>1</v>
      </c>
      <c r="AU76" s="34">
        <f t="shared" si="117"/>
        <v>7</v>
      </c>
      <c r="AV76" s="44">
        <f t="shared" si="118"/>
        <v>8</v>
      </c>
      <c r="AW76" s="34">
        <v>0</v>
      </c>
      <c r="AX76" s="34">
        <v>0</v>
      </c>
      <c r="AY76" s="34">
        <v>0</v>
      </c>
      <c r="AZ76" s="34">
        <v>0</v>
      </c>
      <c r="BA76" s="34">
        <v>0</v>
      </c>
      <c r="BB76" s="34">
        <v>0</v>
      </c>
      <c r="BC76" s="34">
        <v>0</v>
      </c>
      <c r="BD76" s="34">
        <v>1</v>
      </c>
      <c r="BE76" s="34">
        <v>0</v>
      </c>
      <c r="BF76" s="34">
        <f t="shared" si="119"/>
        <v>0</v>
      </c>
      <c r="BG76" s="34">
        <f t="shared" si="120"/>
        <v>1</v>
      </c>
      <c r="BH76" s="44">
        <f t="shared" si="121"/>
        <v>1</v>
      </c>
      <c r="BI76" s="34">
        <v>0</v>
      </c>
      <c r="BJ76" s="34">
        <v>0</v>
      </c>
      <c r="BK76" s="38">
        <v>0</v>
      </c>
      <c r="BL76" s="38">
        <v>0</v>
      </c>
      <c r="BM76" s="38">
        <v>0</v>
      </c>
      <c r="BN76" s="37">
        <v>0</v>
      </c>
      <c r="BO76" s="38">
        <v>0</v>
      </c>
      <c r="BP76" s="37">
        <v>0</v>
      </c>
      <c r="BQ76" s="37">
        <v>0</v>
      </c>
      <c r="BR76" s="34">
        <f t="shared" si="122"/>
        <v>0</v>
      </c>
      <c r="BS76" s="34">
        <f t="shared" si="123"/>
        <v>0</v>
      </c>
      <c r="BT76" s="44">
        <f t="shared" si="124"/>
        <v>0</v>
      </c>
      <c r="BU76" s="11">
        <v>0</v>
      </c>
      <c r="BV76" s="11">
        <v>0</v>
      </c>
      <c r="BW76" s="15">
        <v>0</v>
      </c>
      <c r="BX76" s="11">
        <v>0</v>
      </c>
      <c r="BY76" s="11">
        <v>0</v>
      </c>
      <c r="BZ76" s="15">
        <v>0</v>
      </c>
      <c r="CA76" s="11">
        <v>0</v>
      </c>
      <c r="CB76" s="11">
        <v>0</v>
      </c>
      <c r="CC76" s="15">
        <v>0</v>
      </c>
      <c r="CD76" s="12">
        <f t="shared" si="125"/>
        <v>0</v>
      </c>
      <c r="CE76" s="12">
        <f t="shared" si="126"/>
        <v>0</v>
      </c>
      <c r="CF76" s="12">
        <f t="shared" si="127"/>
        <v>0</v>
      </c>
      <c r="CG76" s="40">
        <v>12</v>
      </c>
      <c r="CH76" s="40">
        <v>5</v>
      </c>
      <c r="CI76" s="44">
        <f t="shared" si="128"/>
        <v>17</v>
      </c>
      <c r="CJ76" s="67">
        <f t="shared" si="99"/>
        <v>10</v>
      </c>
      <c r="CK76" s="40">
        <v>2</v>
      </c>
      <c r="CL76" s="40">
        <v>0</v>
      </c>
      <c r="CM76" s="44">
        <f t="shared" si="100"/>
        <v>2</v>
      </c>
      <c r="CN76" s="40">
        <v>4</v>
      </c>
      <c r="CO76" s="40">
        <v>3</v>
      </c>
      <c r="CP76" s="44">
        <f t="shared" si="101"/>
        <v>7</v>
      </c>
      <c r="CQ76" s="40">
        <v>0</v>
      </c>
      <c r="CR76" s="40">
        <v>1</v>
      </c>
      <c r="CS76" s="44">
        <f t="shared" si="102"/>
        <v>1</v>
      </c>
      <c r="CT76" s="40">
        <v>4</v>
      </c>
      <c r="CU76" s="40">
        <v>1</v>
      </c>
      <c r="CV76" s="44">
        <f t="shared" si="103"/>
        <v>5</v>
      </c>
    </row>
    <row r="77" spans="2:100" s="9" customFormat="1" ht="15" customHeight="1">
      <c r="B77" s="157" t="s">
        <v>92</v>
      </c>
      <c r="C77" s="157"/>
      <c r="D77" s="157"/>
      <c r="E77" s="11">
        <v>60</v>
      </c>
      <c r="F77" s="67">
        <v>286</v>
      </c>
      <c r="G77" s="10">
        <f t="shared" si="98"/>
        <v>735</v>
      </c>
      <c r="H77" s="10">
        <f t="shared" si="107"/>
        <v>735</v>
      </c>
      <c r="I77" s="11"/>
      <c r="J77" s="11"/>
      <c r="K77" s="11"/>
      <c r="L77" s="11"/>
      <c r="M77" s="11"/>
      <c r="N77" s="35">
        <v>130</v>
      </c>
      <c r="O77" s="35">
        <v>130</v>
      </c>
      <c r="P77" s="40">
        <v>0</v>
      </c>
      <c r="Q77" s="40">
        <v>0</v>
      </c>
      <c r="R77" s="40">
        <v>50</v>
      </c>
      <c r="S77" s="40">
        <v>70</v>
      </c>
      <c r="T77" s="40">
        <v>0</v>
      </c>
      <c r="U77" s="40">
        <v>0</v>
      </c>
      <c r="V77" s="35">
        <v>105</v>
      </c>
      <c r="W77" s="35">
        <v>146</v>
      </c>
      <c r="X77" s="34">
        <v>0</v>
      </c>
      <c r="Y77" s="34">
        <v>0</v>
      </c>
      <c r="Z77" s="40">
        <v>50</v>
      </c>
      <c r="AA77" s="40">
        <v>80</v>
      </c>
      <c r="AB77" s="40">
        <v>0</v>
      </c>
      <c r="AC77" s="40">
        <v>0</v>
      </c>
      <c r="AD77" s="35">
        <v>106</v>
      </c>
      <c r="AE77" s="35">
        <v>118</v>
      </c>
      <c r="AF77" s="34">
        <v>0</v>
      </c>
      <c r="AG77" s="34">
        <v>0</v>
      </c>
      <c r="AH77" s="40">
        <v>49</v>
      </c>
      <c r="AI77" s="40">
        <v>66</v>
      </c>
      <c r="AJ77" s="34">
        <v>0</v>
      </c>
      <c r="AK77" s="34">
        <v>0</v>
      </c>
      <c r="AL77" s="34">
        <f t="shared" si="108"/>
        <v>341</v>
      </c>
      <c r="AM77" s="34">
        <f t="shared" si="109"/>
        <v>394</v>
      </c>
      <c r="AN77" s="34">
        <f t="shared" si="110"/>
        <v>0</v>
      </c>
      <c r="AO77" s="34">
        <f t="shared" si="111"/>
        <v>0</v>
      </c>
      <c r="AP77" s="44">
        <f t="shared" si="112"/>
        <v>0</v>
      </c>
      <c r="AQ77" s="34">
        <f t="shared" si="113"/>
        <v>149</v>
      </c>
      <c r="AR77" s="34">
        <f t="shared" si="114"/>
        <v>216</v>
      </c>
      <c r="AS77" s="44">
        <f t="shared" si="115"/>
        <v>365</v>
      </c>
      <c r="AT77" s="34">
        <f t="shared" si="116"/>
        <v>0</v>
      </c>
      <c r="AU77" s="34">
        <f t="shared" si="117"/>
        <v>0</v>
      </c>
      <c r="AV77" s="44">
        <f t="shared" si="118"/>
        <v>0</v>
      </c>
      <c r="AW77" s="40">
        <v>7</v>
      </c>
      <c r="AX77" s="40">
        <v>1</v>
      </c>
      <c r="AY77" s="34">
        <v>0</v>
      </c>
      <c r="AZ77" s="40">
        <v>1</v>
      </c>
      <c r="BA77" s="34">
        <v>2</v>
      </c>
      <c r="BB77" s="34">
        <v>0</v>
      </c>
      <c r="BC77" s="34">
        <v>0</v>
      </c>
      <c r="BD77" s="34">
        <v>0</v>
      </c>
      <c r="BE77" s="34">
        <v>0</v>
      </c>
      <c r="BF77" s="34">
        <f t="shared" si="119"/>
        <v>8</v>
      </c>
      <c r="BG77" s="34">
        <f t="shared" si="120"/>
        <v>3</v>
      </c>
      <c r="BH77" s="44">
        <f t="shared" si="121"/>
        <v>11</v>
      </c>
      <c r="BI77" s="34">
        <v>0</v>
      </c>
      <c r="BJ77" s="34">
        <v>0</v>
      </c>
      <c r="BK77" s="38">
        <v>0</v>
      </c>
      <c r="BL77" s="41">
        <v>0</v>
      </c>
      <c r="BM77" s="41">
        <v>1</v>
      </c>
      <c r="BN77" s="37">
        <v>0</v>
      </c>
      <c r="BO77" s="38">
        <v>0</v>
      </c>
      <c r="BP77" s="37">
        <v>0</v>
      </c>
      <c r="BQ77" s="37">
        <v>0</v>
      </c>
      <c r="BR77" s="34">
        <f t="shared" si="122"/>
        <v>0</v>
      </c>
      <c r="BS77" s="34">
        <f t="shared" si="123"/>
        <v>1</v>
      </c>
      <c r="BT77" s="44">
        <f t="shared" si="124"/>
        <v>1</v>
      </c>
      <c r="BU77" s="11">
        <v>0</v>
      </c>
      <c r="BV77" s="11">
        <v>0</v>
      </c>
      <c r="BW77" s="15">
        <v>0</v>
      </c>
      <c r="BX77" s="11">
        <v>0</v>
      </c>
      <c r="BY77" s="11">
        <v>0</v>
      </c>
      <c r="BZ77" s="15">
        <v>0</v>
      </c>
      <c r="CA77" s="11">
        <v>0</v>
      </c>
      <c r="CB77" s="11">
        <v>0</v>
      </c>
      <c r="CC77" s="15">
        <v>0</v>
      </c>
      <c r="CD77" s="12">
        <f t="shared" si="125"/>
        <v>0</v>
      </c>
      <c r="CE77" s="12">
        <f t="shared" si="126"/>
        <v>0</v>
      </c>
      <c r="CF77" s="12">
        <f t="shared" si="127"/>
        <v>0</v>
      </c>
      <c r="CG77" s="40">
        <v>72</v>
      </c>
      <c r="CH77" s="40">
        <v>119</v>
      </c>
      <c r="CI77" s="44">
        <f t="shared" si="128"/>
        <v>191</v>
      </c>
      <c r="CJ77" s="67">
        <f t="shared" si="99"/>
        <v>95</v>
      </c>
      <c r="CK77" s="40">
        <v>14</v>
      </c>
      <c r="CL77" s="40">
        <v>15</v>
      </c>
      <c r="CM77" s="44">
        <f t="shared" si="100"/>
        <v>29</v>
      </c>
      <c r="CN77" s="40">
        <v>14</v>
      </c>
      <c r="CO77" s="40">
        <v>7</v>
      </c>
      <c r="CP77" s="44">
        <f t="shared" si="101"/>
        <v>21</v>
      </c>
      <c r="CQ77" s="40">
        <v>2</v>
      </c>
      <c r="CR77" s="40">
        <v>0</v>
      </c>
      <c r="CS77" s="44">
        <f t="shared" si="102"/>
        <v>2</v>
      </c>
      <c r="CT77" s="40">
        <v>9</v>
      </c>
      <c r="CU77" s="40">
        <v>4</v>
      </c>
      <c r="CV77" s="44">
        <f t="shared" si="103"/>
        <v>13</v>
      </c>
    </row>
    <row r="78" spans="2:100" s="9" customFormat="1" ht="15.75">
      <c r="B78" s="157" t="s">
        <v>93</v>
      </c>
      <c r="C78" s="157"/>
      <c r="D78" s="157"/>
      <c r="E78" s="11">
        <v>61</v>
      </c>
      <c r="F78" s="67">
        <v>277</v>
      </c>
      <c r="G78" s="10">
        <f t="shared" si="98"/>
        <v>736</v>
      </c>
      <c r="H78" s="10">
        <f t="shared" si="107"/>
        <v>736</v>
      </c>
      <c r="I78" s="11"/>
      <c r="J78" s="11"/>
      <c r="K78" s="11"/>
      <c r="L78" s="11"/>
      <c r="M78" s="11"/>
      <c r="N78" s="35">
        <v>115</v>
      </c>
      <c r="O78" s="35">
        <v>138</v>
      </c>
      <c r="P78" s="40">
        <v>10</v>
      </c>
      <c r="Q78" s="40">
        <v>11</v>
      </c>
      <c r="R78" s="40">
        <v>0</v>
      </c>
      <c r="S78" s="40">
        <v>0</v>
      </c>
      <c r="T78" s="40">
        <v>2</v>
      </c>
      <c r="U78" s="40">
        <v>6</v>
      </c>
      <c r="V78" s="35">
        <v>97</v>
      </c>
      <c r="W78" s="35">
        <v>175</v>
      </c>
      <c r="X78" s="34">
        <v>10</v>
      </c>
      <c r="Y78" s="34">
        <v>9</v>
      </c>
      <c r="Z78" s="40">
        <v>0</v>
      </c>
      <c r="AA78" s="40">
        <v>0</v>
      </c>
      <c r="AB78" s="40">
        <v>2</v>
      </c>
      <c r="AC78" s="40">
        <v>3</v>
      </c>
      <c r="AD78" s="35">
        <v>84</v>
      </c>
      <c r="AE78" s="35">
        <v>127</v>
      </c>
      <c r="AF78" s="34">
        <v>5</v>
      </c>
      <c r="AG78" s="34">
        <v>12</v>
      </c>
      <c r="AH78" s="34">
        <v>1</v>
      </c>
      <c r="AI78" s="34">
        <v>3</v>
      </c>
      <c r="AJ78" s="34">
        <v>1</v>
      </c>
      <c r="AK78" s="40">
        <v>2</v>
      </c>
      <c r="AL78" s="34">
        <f t="shared" si="108"/>
        <v>296</v>
      </c>
      <c r="AM78" s="34">
        <f t="shared" si="109"/>
        <v>440</v>
      </c>
      <c r="AN78" s="34">
        <f t="shared" si="110"/>
        <v>25</v>
      </c>
      <c r="AO78" s="34">
        <f t="shared" si="111"/>
        <v>32</v>
      </c>
      <c r="AP78" s="44">
        <f t="shared" si="112"/>
        <v>57</v>
      </c>
      <c r="AQ78" s="34">
        <f t="shared" si="113"/>
        <v>1</v>
      </c>
      <c r="AR78" s="34">
        <f t="shared" si="114"/>
        <v>3</v>
      </c>
      <c r="AS78" s="44">
        <f t="shared" si="115"/>
        <v>4</v>
      </c>
      <c r="AT78" s="34">
        <f t="shared" si="116"/>
        <v>5</v>
      </c>
      <c r="AU78" s="34">
        <f t="shared" si="117"/>
        <v>11</v>
      </c>
      <c r="AV78" s="44">
        <f t="shared" si="118"/>
        <v>16</v>
      </c>
      <c r="AW78" s="40">
        <v>4</v>
      </c>
      <c r="AX78" s="40">
        <v>3</v>
      </c>
      <c r="AY78" s="34">
        <v>0</v>
      </c>
      <c r="AZ78" s="40">
        <v>1</v>
      </c>
      <c r="BA78" s="40">
        <v>1</v>
      </c>
      <c r="BB78" s="34">
        <v>0</v>
      </c>
      <c r="BC78" s="34">
        <v>0</v>
      </c>
      <c r="BD78" s="34">
        <v>0</v>
      </c>
      <c r="BE78" s="34">
        <v>0</v>
      </c>
      <c r="BF78" s="34">
        <f t="shared" si="119"/>
        <v>5</v>
      </c>
      <c r="BG78" s="34">
        <f t="shared" si="120"/>
        <v>4</v>
      </c>
      <c r="BH78" s="44">
        <f t="shared" si="121"/>
        <v>9</v>
      </c>
      <c r="BI78" s="34">
        <v>0</v>
      </c>
      <c r="BJ78" s="34">
        <v>0</v>
      </c>
      <c r="BK78" s="38">
        <v>0</v>
      </c>
      <c r="BL78" s="40">
        <v>0</v>
      </c>
      <c r="BM78" s="40">
        <v>1</v>
      </c>
      <c r="BN78" s="37">
        <v>0</v>
      </c>
      <c r="BO78" s="38">
        <v>0</v>
      </c>
      <c r="BP78" s="37">
        <v>0</v>
      </c>
      <c r="BQ78" s="37">
        <v>0</v>
      </c>
      <c r="BR78" s="34">
        <f t="shared" si="122"/>
        <v>0</v>
      </c>
      <c r="BS78" s="34">
        <f t="shared" si="123"/>
        <v>1</v>
      </c>
      <c r="BT78" s="44">
        <f t="shared" si="124"/>
        <v>1</v>
      </c>
      <c r="BU78" s="11">
        <v>0</v>
      </c>
      <c r="BV78" s="11">
        <v>0</v>
      </c>
      <c r="BW78" s="15">
        <v>0</v>
      </c>
      <c r="BX78" s="11">
        <v>0</v>
      </c>
      <c r="BY78" s="11">
        <v>0</v>
      </c>
      <c r="BZ78" s="15">
        <v>0</v>
      </c>
      <c r="CA78" s="11">
        <v>0</v>
      </c>
      <c r="CB78" s="11">
        <v>0</v>
      </c>
      <c r="CC78" s="15">
        <v>0</v>
      </c>
      <c r="CD78" s="12">
        <f t="shared" si="125"/>
        <v>0</v>
      </c>
      <c r="CE78" s="12">
        <f t="shared" si="126"/>
        <v>0</v>
      </c>
      <c r="CF78" s="12">
        <f t="shared" si="127"/>
        <v>0</v>
      </c>
      <c r="CG78" s="40">
        <v>93</v>
      </c>
      <c r="CH78" s="40">
        <v>111</v>
      </c>
      <c r="CI78" s="44">
        <f t="shared" si="128"/>
        <v>204</v>
      </c>
      <c r="CJ78" s="67">
        <f t="shared" si="99"/>
        <v>73</v>
      </c>
      <c r="CK78" s="40">
        <v>15</v>
      </c>
      <c r="CL78" s="40">
        <v>11</v>
      </c>
      <c r="CM78" s="44">
        <f t="shared" si="100"/>
        <v>26</v>
      </c>
      <c r="CN78" s="40">
        <v>10</v>
      </c>
      <c r="CO78" s="40">
        <v>10</v>
      </c>
      <c r="CP78" s="44">
        <f t="shared" si="101"/>
        <v>20</v>
      </c>
      <c r="CQ78" s="40">
        <v>0</v>
      </c>
      <c r="CR78" s="40">
        <v>2</v>
      </c>
      <c r="CS78" s="44">
        <f t="shared" si="102"/>
        <v>2</v>
      </c>
      <c r="CT78" s="40">
        <v>10</v>
      </c>
      <c r="CU78" s="40">
        <v>7</v>
      </c>
      <c r="CV78" s="44">
        <f t="shared" si="103"/>
        <v>17</v>
      </c>
    </row>
    <row r="79" spans="2:100" s="9" customFormat="1" ht="15" customHeight="1">
      <c r="B79" s="157" t="s">
        <v>94</v>
      </c>
      <c r="C79" s="157"/>
      <c r="D79" s="157"/>
      <c r="E79" s="11">
        <v>62</v>
      </c>
      <c r="F79" s="67">
        <v>73</v>
      </c>
      <c r="G79" s="10">
        <f t="shared" si="98"/>
        <v>211</v>
      </c>
      <c r="H79" s="10">
        <f t="shared" si="107"/>
        <v>211</v>
      </c>
      <c r="I79" s="11"/>
      <c r="J79" s="11"/>
      <c r="K79" s="11"/>
      <c r="L79" s="11"/>
      <c r="M79" s="11"/>
      <c r="N79" s="35">
        <v>36</v>
      </c>
      <c r="O79" s="35">
        <v>47</v>
      </c>
      <c r="P79" s="40">
        <v>0</v>
      </c>
      <c r="Q79" s="40">
        <v>0</v>
      </c>
      <c r="R79" s="40">
        <v>5</v>
      </c>
      <c r="S79" s="40">
        <v>6</v>
      </c>
      <c r="T79" s="40">
        <v>0</v>
      </c>
      <c r="U79" s="40">
        <v>4</v>
      </c>
      <c r="V79" s="35">
        <v>36</v>
      </c>
      <c r="W79" s="35">
        <v>23</v>
      </c>
      <c r="X79" s="34">
        <v>0</v>
      </c>
      <c r="Y79" s="34">
        <v>0</v>
      </c>
      <c r="Z79" s="40">
        <v>5</v>
      </c>
      <c r="AA79" s="40">
        <v>10</v>
      </c>
      <c r="AB79" s="40">
        <v>0</v>
      </c>
      <c r="AC79" s="40">
        <v>0</v>
      </c>
      <c r="AD79" s="35">
        <v>37</v>
      </c>
      <c r="AE79" s="35">
        <v>32</v>
      </c>
      <c r="AF79" s="34">
        <v>1</v>
      </c>
      <c r="AG79" s="34">
        <v>0</v>
      </c>
      <c r="AH79" s="40">
        <v>11</v>
      </c>
      <c r="AI79" s="40">
        <v>7</v>
      </c>
      <c r="AJ79" s="34">
        <v>0</v>
      </c>
      <c r="AK79" s="40">
        <v>2</v>
      </c>
      <c r="AL79" s="34">
        <f t="shared" si="108"/>
        <v>109</v>
      </c>
      <c r="AM79" s="34">
        <f t="shared" si="109"/>
        <v>102</v>
      </c>
      <c r="AN79" s="34">
        <f t="shared" si="110"/>
        <v>1</v>
      </c>
      <c r="AO79" s="34">
        <f t="shared" si="111"/>
        <v>0</v>
      </c>
      <c r="AP79" s="44">
        <f t="shared" si="112"/>
        <v>1</v>
      </c>
      <c r="AQ79" s="34">
        <f t="shared" si="113"/>
        <v>21</v>
      </c>
      <c r="AR79" s="34">
        <f t="shared" si="114"/>
        <v>23</v>
      </c>
      <c r="AS79" s="44">
        <f t="shared" si="115"/>
        <v>44</v>
      </c>
      <c r="AT79" s="34">
        <f t="shared" si="116"/>
        <v>0</v>
      </c>
      <c r="AU79" s="34">
        <f t="shared" si="117"/>
        <v>6</v>
      </c>
      <c r="AV79" s="44">
        <f t="shared" si="118"/>
        <v>6</v>
      </c>
      <c r="AW79" s="40">
        <v>1</v>
      </c>
      <c r="AX79" s="40">
        <v>1</v>
      </c>
      <c r="AY79" s="34">
        <v>0</v>
      </c>
      <c r="AZ79" s="40">
        <v>1</v>
      </c>
      <c r="BA79" s="40">
        <v>0</v>
      </c>
      <c r="BB79" s="34">
        <v>0</v>
      </c>
      <c r="BC79" s="34">
        <v>1</v>
      </c>
      <c r="BD79" s="34">
        <v>0</v>
      </c>
      <c r="BE79" s="34">
        <v>0</v>
      </c>
      <c r="BF79" s="34">
        <f t="shared" si="119"/>
        <v>3</v>
      </c>
      <c r="BG79" s="34">
        <f t="shared" si="120"/>
        <v>1</v>
      </c>
      <c r="BH79" s="44">
        <f t="shared" si="121"/>
        <v>4</v>
      </c>
      <c r="BI79" s="37">
        <v>0</v>
      </c>
      <c r="BJ79" s="37">
        <v>0</v>
      </c>
      <c r="BK79" s="38">
        <v>0</v>
      </c>
      <c r="BL79" s="38">
        <v>0</v>
      </c>
      <c r="BM79" s="40">
        <v>0</v>
      </c>
      <c r="BN79" s="37">
        <v>0</v>
      </c>
      <c r="BO79" s="38">
        <v>0</v>
      </c>
      <c r="BP79" s="37">
        <v>0</v>
      </c>
      <c r="BQ79" s="37">
        <v>0</v>
      </c>
      <c r="BR79" s="34">
        <f t="shared" si="122"/>
        <v>0</v>
      </c>
      <c r="BS79" s="34">
        <f t="shared" si="123"/>
        <v>0</v>
      </c>
      <c r="BT79" s="44">
        <f t="shared" si="124"/>
        <v>0</v>
      </c>
      <c r="BU79" s="11">
        <v>0</v>
      </c>
      <c r="BV79" s="11">
        <v>0</v>
      </c>
      <c r="BW79" s="15">
        <v>0</v>
      </c>
      <c r="BX79" s="11">
        <v>0</v>
      </c>
      <c r="BY79" s="11">
        <v>0</v>
      </c>
      <c r="BZ79" s="15">
        <v>0</v>
      </c>
      <c r="CA79" s="11">
        <v>0</v>
      </c>
      <c r="CB79" s="11">
        <v>0</v>
      </c>
      <c r="CC79" s="15">
        <v>0</v>
      </c>
      <c r="CD79" s="12">
        <f t="shared" si="125"/>
        <v>0</v>
      </c>
      <c r="CE79" s="12">
        <f t="shared" si="126"/>
        <v>0</v>
      </c>
      <c r="CF79" s="12">
        <f t="shared" si="127"/>
        <v>0</v>
      </c>
      <c r="CG79" s="40">
        <v>34</v>
      </c>
      <c r="CH79" s="40">
        <v>28</v>
      </c>
      <c r="CI79" s="44">
        <f t="shared" si="128"/>
        <v>62</v>
      </c>
      <c r="CJ79" s="67">
        <f t="shared" si="99"/>
        <v>11</v>
      </c>
      <c r="CK79" s="40">
        <v>7</v>
      </c>
      <c r="CL79" s="40">
        <v>5</v>
      </c>
      <c r="CM79" s="44">
        <f t="shared" si="100"/>
        <v>12</v>
      </c>
      <c r="CN79" s="40">
        <v>6</v>
      </c>
      <c r="CO79" s="40">
        <v>6</v>
      </c>
      <c r="CP79" s="44">
        <f t="shared" si="101"/>
        <v>12</v>
      </c>
      <c r="CQ79" s="40">
        <v>1</v>
      </c>
      <c r="CR79" s="40">
        <v>0</v>
      </c>
      <c r="CS79" s="44">
        <f t="shared" si="102"/>
        <v>1</v>
      </c>
      <c r="CT79" s="40">
        <v>2</v>
      </c>
      <c r="CU79" s="40">
        <v>1</v>
      </c>
      <c r="CV79" s="44">
        <f t="shared" si="103"/>
        <v>3</v>
      </c>
    </row>
    <row r="80" spans="2:100" s="9" customFormat="1" ht="15.75">
      <c r="B80" s="157" t="s">
        <v>95</v>
      </c>
      <c r="C80" s="157"/>
      <c r="D80" s="157"/>
      <c r="E80" s="11">
        <v>63</v>
      </c>
      <c r="F80" s="67">
        <v>60</v>
      </c>
      <c r="G80" s="10">
        <f t="shared" si="98"/>
        <v>112</v>
      </c>
      <c r="H80" s="10">
        <f t="shared" si="107"/>
        <v>112</v>
      </c>
      <c r="I80" s="11"/>
      <c r="J80" s="11"/>
      <c r="K80" s="11"/>
      <c r="L80" s="11"/>
      <c r="M80" s="11"/>
      <c r="N80" s="35">
        <v>24</v>
      </c>
      <c r="O80" s="35">
        <v>9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35">
        <v>25</v>
      </c>
      <c r="W80" s="35">
        <v>18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5">
        <v>23</v>
      </c>
      <c r="AE80" s="35">
        <v>13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34">
        <f t="shared" si="108"/>
        <v>72</v>
      </c>
      <c r="AM80" s="34">
        <f t="shared" si="109"/>
        <v>40</v>
      </c>
      <c r="AN80" s="34">
        <f t="shared" si="110"/>
        <v>0</v>
      </c>
      <c r="AO80" s="34">
        <f t="shared" si="111"/>
        <v>0</v>
      </c>
      <c r="AP80" s="44">
        <f t="shared" si="112"/>
        <v>0</v>
      </c>
      <c r="AQ80" s="34">
        <f t="shared" si="113"/>
        <v>0</v>
      </c>
      <c r="AR80" s="34">
        <f t="shared" si="114"/>
        <v>0</v>
      </c>
      <c r="AS80" s="44">
        <f t="shared" si="115"/>
        <v>0</v>
      </c>
      <c r="AT80" s="34">
        <f t="shared" si="116"/>
        <v>0</v>
      </c>
      <c r="AU80" s="34">
        <f t="shared" si="117"/>
        <v>0</v>
      </c>
      <c r="AV80" s="44">
        <f t="shared" si="118"/>
        <v>0</v>
      </c>
      <c r="AW80" s="34">
        <v>1</v>
      </c>
      <c r="AX80" s="34">
        <v>0</v>
      </c>
      <c r="AY80" s="34">
        <v>0</v>
      </c>
      <c r="AZ80" s="40">
        <v>0</v>
      </c>
      <c r="BA80" s="40">
        <v>0</v>
      </c>
      <c r="BB80" s="34">
        <v>0</v>
      </c>
      <c r="BC80" s="34">
        <v>0</v>
      </c>
      <c r="BD80" s="34">
        <v>0</v>
      </c>
      <c r="BE80" s="34">
        <v>0</v>
      </c>
      <c r="BF80" s="34">
        <f t="shared" si="119"/>
        <v>1</v>
      </c>
      <c r="BG80" s="34">
        <f t="shared" si="120"/>
        <v>0</v>
      </c>
      <c r="BH80" s="44">
        <f t="shared" si="121"/>
        <v>1</v>
      </c>
      <c r="BI80" s="37">
        <v>0</v>
      </c>
      <c r="BJ80" s="37">
        <v>0</v>
      </c>
      <c r="BK80" s="38">
        <v>0</v>
      </c>
      <c r="BL80" s="38">
        <v>0</v>
      </c>
      <c r="BM80" s="40">
        <v>0</v>
      </c>
      <c r="BN80" s="37">
        <v>0</v>
      </c>
      <c r="BO80" s="38">
        <v>0</v>
      </c>
      <c r="BP80" s="37">
        <v>0</v>
      </c>
      <c r="BQ80" s="37">
        <v>0</v>
      </c>
      <c r="BR80" s="34">
        <f t="shared" si="122"/>
        <v>0</v>
      </c>
      <c r="BS80" s="34">
        <f t="shared" si="123"/>
        <v>0</v>
      </c>
      <c r="BT80" s="44">
        <f t="shared" si="124"/>
        <v>0</v>
      </c>
      <c r="BU80" s="11">
        <v>0</v>
      </c>
      <c r="BV80" s="11">
        <v>0</v>
      </c>
      <c r="BW80" s="15">
        <v>0</v>
      </c>
      <c r="BX80" s="11">
        <v>0</v>
      </c>
      <c r="BY80" s="11">
        <v>0</v>
      </c>
      <c r="BZ80" s="15">
        <v>0</v>
      </c>
      <c r="CA80" s="11">
        <v>0</v>
      </c>
      <c r="CB80" s="11">
        <v>0</v>
      </c>
      <c r="CC80" s="15">
        <v>0</v>
      </c>
      <c r="CD80" s="12">
        <f t="shared" si="125"/>
        <v>0</v>
      </c>
      <c r="CE80" s="12">
        <f t="shared" si="126"/>
        <v>0</v>
      </c>
      <c r="CF80" s="12">
        <f t="shared" si="127"/>
        <v>0</v>
      </c>
      <c r="CG80" s="40">
        <v>17</v>
      </c>
      <c r="CH80" s="40">
        <v>17</v>
      </c>
      <c r="CI80" s="44">
        <f t="shared" si="128"/>
        <v>34</v>
      </c>
      <c r="CJ80" s="67">
        <f t="shared" si="99"/>
        <v>26</v>
      </c>
      <c r="CK80" s="40">
        <v>19</v>
      </c>
      <c r="CL80" s="40">
        <v>5</v>
      </c>
      <c r="CM80" s="44">
        <f t="shared" si="100"/>
        <v>24</v>
      </c>
      <c r="CN80" s="40">
        <v>2</v>
      </c>
      <c r="CO80" s="40">
        <v>6</v>
      </c>
      <c r="CP80" s="44">
        <f t="shared" si="101"/>
        <v>8</v>
      </c>
      <c r="CQ80" s="40">
        <v>1</v>
      </c>
      <c r="CR80" s="40">
        <v>0</v>
      </c>
      <c r="CS80" s="44">
        <f t="shared" si="102"/>
        <v>1</v>
      </c>
      <c r="CT80" s="40">
        <v>5</v>
      </c>
      <c r="CU80" s="40">
        <v>2</v>
      </c>
      <c r="CV80" s="44">
        <f t="shared" si="103"/>
        <v>7</v>
      </c>
    </row>
    <row r="81" spans="2:100" s="9" customFormat="1" ht="15.75">
      <c r="B81" s="157" t="s">
        <v>96</v>
      </c>
      <c r="C81" s="157"/>
      <c r="D81" s="157"/>
      <c r="E81" s="11">
        <v>64</v>
      </c>
      <c r="F81" s="67">
        <v>71</v>
      </c>
      <c r="G81" s="10">
        <f t="shared" si="98"/>
        <v>142</v>
      </c>
      <c r="H81" s="10">
        <f t="shared" si="107"/>
        <v>142</v>
      </c>
      <c r="I81" s="11"/>
      <c r="J81" s="11"/>
      <c r="K81" s="11"/>
      <c r="L81" s="11"/>
      <c r="M81" s="11"/>
      <c r="N81" s="40">
        <v>22</v>
      </c>
      <c r="O81" s="40">
        <v>31</v>
      </c>
      <c r="P81" s="40">
        <v>0</v>
      </c>
      <c r="Q81" s="40">
        <v>0</v>
      </c>
      <c r="R81" s="40">
        <v>15</v>
      </c>
      <c r="S81" s="40">
        <v>23</v>
      </c>
      <c r="T81" s="40">
        <v>0</v>
      </c>
      <c r="U81" s="40">
        <v>0</v>
      </c>
      <c r="V81" s="40">
        <v>28</v>
      </c>
      <c r="W81" s="40">
        <v>23</v>
      </c>
      <c r="X81" s="34">
        <v>0</v>
      </c>
      <c r="Y81" s="34">
        <v>0</v>
      </c>
      <c r="Z81" s="40">
        <v>10</v>
      </c>
      <c r="AA81" s="40">
        <v>10</v>
      </c>
      <c r="AB81" s="40">
        <v>0</v>
      </c>
      <c r="AC81" s="40">
        <v>1</v>
      </c>
      <c r="AD81" s="40">
        <v>13</v>
      </c>
      <c r="AE81" s="40">
        <v>25</v>
      </c>
      <c r="AF81" s="34">
        <v>0</v>
      </c>
      <c r="AG81" s="34">
        <v>0</v>
      </c>
      <c r="AH81" s="40">
        <v>15</v>
      </c>
      <c r="AI81" s="40">
        <v>17</v>
      </c>
      <c r="AJ81" s="40">
        <v>0</v>
      </c>
      <c r="AK81" s="40">
        <v>0</v>
      </c>
      <c r="AL81" s="34">
        <f t="shared" si="108"/>
        <v>63</v>
      </c>
      <c r="AM81" s="34">
        <f t="shared" si="109"/>
        <v>79</v>
      </c>
      <c r="AN81" s="34">
        <f t="shared" si="110"/>
        <v>0</v>
      </c>
      <c r="AO81" s="34">
        <f t="shared" si="111"/>
        <v>0</v>
      </c>
      <c r="AP81" s="44">
        <f t="shared" si="112"/>
        <v>0</v>
      </c>
      <c r="AQ81" s="34">
        <f t="shared" si="113"/>
        <v>40</v>
      </c>
      <c r="AR81" s="34">
        <f t="shared" si="114"/>
        <v>50</v>
      </c>
      <c r="AS81" s="44">
        <f t="shared" si="115"/>
        <v>90</v>
      </c>
      <c r="AT81" s="34">
        <f t="shared" si="116"/>
        <v>0</v>
      </c>
      <c r="AU81" s="34">
        <f t="shared" si="117"/>
        <v>1</v>
      </c>
      <c r="AV81" s="44">
        <f t="shared" si="118"/>
        <v>1</v>
      </c>
      <c r="AW81" s="40">
        <v>0</v>
      </c>
      <c r="AX81" s="40">
        <v>0</v>
      </c>
      <c r="AY81" s="34">
        <v>0</v>
      </c>
      <c r="AZ81" s="40">
        <v>1</v>
      </c>
      <c r="BA81" s="40">
        <v>0</v>
      </c>
      <c r="BB81" s="34">
        <v>0</v>
      </c>
      <c r="BC81" s="40">
        <v>0</v>
      </c>
      <c r="BD81" s="40">
        <v>0</v>
      </c>
      <c r="BE81" s="34">
        <v>0</v>
      </c>
      <c r="BF81" s="34">
        <f t="shared" si="119"/>
        <v>1</v>
      </c>
      <c r="BG81" s="34">
        <f t="shared" si="120"/>
        <v>0</v>
      </c>
      <c r="BH81" s="44">
        <f t="shared" si="121"/>
        <v>1</v>
      </c>
      <c r="BI81" s="37">
        <v>0</v>
      </c>
      <c r="BJ81" s="37">
        <v>0</v>
      </c>
      <c r="BK81" s="38">
        <v>0</v>
      </c>
      <c r="BL81" s="38">
        <v>0</v>
      </c>
      <c r="BM81" s="40">
        <v>0</v>
      </c>
      <c r="BN81" s="37">
        <v>0</v>
      </c>
      <c r="BO81" s="38">
        <v>0</v>
      </c>
      <c r="BP81" s="37">
        <v>0</v>
      </c>
      <c r="BQ81" s="37">
        <v>0</v>
      </c>
      <c r="BR81" s="34">
        <f t="shared" si="122"/>
        <v>0</v>
      </c>
      <c r="BS81" s="34">
        <f t="shared" si="123"/>
        <v>0</v>
      </c>
      <c r="BT81" s="44">
        <f t="shared" si="124"/>
        <v>0</v>
      </c>
      <c r="BU81" s="11">
        <v>0</v>
      </c>
      <c r="BV81" s="11">
        <v>0</v>
      </c>
      <c r="BW81" s="15">
        <v>0</v>
      </c>
      <c r="BX81" s="11">
        <v>0</v>
      </c>
      <c r="BY81" s="11">
        <v>0</v>
      </c>
      <c r="BZ81" s="15">
        <v>0</v>
      </c>
      <c r="CA81" s="11">
        <v>0</v>
      </c>
      <c r="CB81" s="11">
        <v>0</v>
      </c>
      <c r="CC81" s="15">
        <v>0</v>
      </c>
      <c r="CD81" s="12">
        <f t="shared" si="125"/>
        <v>0</v>
      </c>
      <c r="CE81" s="12">
        <f t="shared" si="126"/>
        <v>0</v>
      </c>
      <c r="CF81" s="12">
        <f t="shared" si="127"/>
        <v>0</v>
      </c>
      <c r="CG81" s="40">
        <v>15</v>
      </c>
      <c r="CH81" s="40">
        <v>26</v>
      </c>
      <c r="CI81" s="44">
        <f t="shared" si="128"/>
        <v>41</v>
      </c>
      <c r="CJ81" s="67">
        <f t="shared" si="99"/>
        <v>30</v>
      </c>
      <c r="CK81" s="40">
        <v>9</v>
      </c>
      <c r="CL81" s="40">
        <v>9</v>
      </c>
      <c r="CM81" s="44">
        <f t="shared" si="100"/>
        <v>18</v>
      </c>
      <c r="CN81" s="40">
        <v>2</v>
      </c>
      <c r="CO81" s="40">
        <v>7</v>
      </c>
      <c r="CP81" s="44">
        <f t="shared" si="101"/>
        <v>9</v>
      </c>
      <c r="CQ81" s="40">
        <v>1</v>
      </c>
      <c r="CR81" s="40">
        <v>0</v>
      </c>
      <c r="CS81" s="44">
        <f t="shared" si="102"/>
        <v>1</v>
      </c>
      <c r="CT81" s="40">
        <v>3</v>
      </c>
      <c r="CU81" s="40">
        <v>1</v>
      </c>
      <c r="CV81" s="44">
        <f t="shared" si="103"/>
        <v>4</v>
      </c>
    </row>
    <row r="82" spans="2:100" s="9" customFormat="1" ht="15" customHeight="1">
      <c r="B82" s="157" t="s">
        <v>97</v>
      </c>
      <c r="C82" s="157"/>
      <c r="D82" s="157"/>
      <c r="E82" s="11">
        <v>65</v>
      </c>
      <c r="F82" s="67">
        <v>96</v>
      </c>
      <c r="G82" s="10">
        <f t="shared" si="98"/>
        <v>249</v>
      </c>
      <c r="H82" s="10">
        <f t="shared" si="107"/>
        <v>249</v>
      </c>
      <c r="I82" s="11"/>
      <c r="J82" s="11"/>
      <c r="K82" s="11"/>
      <c r="L82" s="11"/>
      <c r="M82" s="11"/>
      <c r="N82" s="40">
        <v>57</v>
      </c>
      <c r="O82" s="40">
        <v>43</v>
      </c>
      <c r="P82" s="40">
        <v>0</v>
      </c>
      <c r="Q82" s="40">
        <v>0</v>
      </c>
      <c r="R82" s="40">
        <v>8</v>
      </c>
      <c r="S82" s="40">
        <v>8</v>
      </c>
      <c r="T82" s="40">
        <v>0</v>
      </c>
      <c r="U82" s="40">
        <v>0</v>
      </c>
      <c r="V82" s="40">
        <v>45</v>
      </c>
      <c r="W82" s="40">
        <v>41</v>
      </c>
      <c r="X82" s="34">
        <v>1</v>
      </c>
      <c r="Y82" s="34">
        <v>0</v>
      </c>
      <c r="Z82" s="40">
        <v>8</v>
      </c>
      <c r="AA82" s="40">
        <v>1</v>
      </c>
      <c r="AB82" s="40">
        <v>0</v>
      </c>
      <c r="AC82" s="40">
        <v>0</v>
      </c>
      <c r="AD82" s="40">
        <v>31</v>
      </c>
      <c r="AE82" s="40">
        <v>32</v>
      </c>
      <c r="AF82" s="34">
        <v>0</v>
      </c>
      <c r="AG82" s="34">
        <v>0</v>
      </c>
      <c r="AH82" s="40">
        <v>2</v>
      </c>
      <c r="AI82" s="40">
        <v>1</v>
      </c>
      <c r="AJ82" s="40">
        <v>1</v>
      </c>
      <c r="AK82" s="40">
        <v>2</v>
      </c>
      <c r="AL82" s="34">
        <f t="shared" si="108"/>
        <v>133</v>
      </c>
      <c r="AM82" s="34">
        <f t="shared" si="109"/>
        <v>116</v>
      </c>
      <c r="AN82" s="34">
        <f t="shared" si="110"/>
        <v>1</v>
      </c>
      <c r="AO82" s="34">
        <f t="shared" si="111"/>
        <v>0</v>
      </c>
      <c r="AP82" s="44">
        <f t="shared" si="112"/>
        <v>1</v>
      </c>
      <c r="AQ82" s="34">
        <f t="shared" si="113"/>
        <v>18</v>
      </c>
      <c r="AR82" s="34">
        <f t="shared" si="114"/>
        <v>10</v>
      </c>
      <c r="AS82" s="44">
        <f t="shared" si="115"/>
        <v>28</v>
      </c>
      <c r="AT82" s="34">
        <f t="shared" si="116"/>
        <v>1</v>
      </c>
      <c r="AU82" s="34">
        <f t="shared" si="117"/>
        <v>2</v>
      </c>
      <c r="AV82" s="44">
        <f t="shared" si="118"/>
        <v>3</v>
      </c>
      <c r="AW82" s="40">
        <v>0</v>
      </c>
      <c r="AX82" s="40">
        <v>0</v>
      </c>
      <c r="AY82" s="34">
        <v>0</v>
      </c>
      <c r="AZ82" s="40">
        <v>1</v>
      </c>
      <c r="BA82" s="40">
        <v>0</v>
      </c>
      <c r="BB82" s="34">
        <v>0</v>
      </c>
      <c r="BC82" s="40">
        <v>0</v>
      </c>
      <c r="BD82" s="40">
        <v>0</v>
      </c>
      <c r="BE82" s="34">
        <v>0</v>
      </c>
      <c r="BF82" s="34">
        <f t="shared" si="119"/>
        <v>1</v>
      </c>
      <c r="BG82" s="34">
        <f t="shared" si="120"/>
        <v>0</v>
      </c>
      <c r="BH82" s="44">
        <f t="shared" si="121"/>
        <v>1</v>
      </c>
      <c r="BI82" s="38">
        <v>0</v>
      </c>
      <c r="BJ82" s="38">
        <v>0</v>
      </c>
      <c r="BK82" s="38">
        <v>0</v>
      </c>
      <c r="BL82" s="40">
        <v>1</v>
      </c>
      <c r="BM82" s="40">
        <v>0</v>
      </c>
      <c r="BN82" s="37">
        <v>0</v>
      </c>
      <c r="BO82" s="40">
        <v>0</v>
      </c>
      <c r="BP82" s="40">
        <v>0</v>
      </c>
      <c r="BQ82" s="37">
        <v>0</v>
      </c>
      <c r="BR82" s="34">
        <f t="shared" si="122"/>
        <v>1</v>
      </c>
      <c r="BS82" s="34">
        <f t="shared" si="123"/>
        <v>0</v>
      </c>
      <c r="BT82" s="44">
        <f t="shared" si="124"/>
        <v>1</v>
      </c>
      <c r="BU82" s="11">
        <v>0</v>
      </c>
      <c r="BV82" s="11">
        <v>0</v>
      </c>
      <c r="BW82" s="15">
        <v>0</v>
      </c>
      <c r="BX82" s="11">
        <v>0</v>
      </c>
      <c r="BY82" s="11">
        <v>0</v>
      </c>
      <c r="BZ82" s="15">
        <v>0</v>
      </c>
      <c r="CA82" s="11">
        <v>0</v>
      </c>
      <c r="CB82" s="11">
        <v>0</v>
      </c>
      <c r="CC82" s="15">
        <v>0</v>
      </c>
      <c r="CD82" s="12">
        <f t="shared" si="125"/>
        <v>0</v>
      </c>
      <c r="CE82" s="12">
        <f t="shared" si="126"/>
        <v>0</v>
      </c>
      <c r="CF82" s="12">
        <f t="shared" si="127"/>
        <v>0</v>
      </c>
      <c r="CG82" s="40">
        <v>36</v>
      </c>
      <c r="CH82" s="40">
        <v>35</v>
      </c>
      <c r="CI82" s="44">
        <f t="shared" si="128"/>
        <v>71</v>
      </c>
      <c r="CJ82" s="67">
        <f t="shared" si="99"/>
        <v>25</v>
      </c>
      <c r="CK82" s="40">
        <v>10</v>
      </c>
      <c r="CL82" s="40">
        <v>5</v>
      </c>
      <c r="CM82" s="44">
        <f t="shared" si="100"/>
        <v>15</v>
      </c>
      <c r="CN82" s="40">
        <v>5</v>
      </c>
      <c r="CO82" s="40">
        <v>4</v>
      </c>
      <c r="CP82" s="44">
        <f t="shared" si="101"/>
        <v>9</v>
      </c>
      <c r="CQ82" s="40">
        <v>1</v>
      </c>
      <c r="CR82" s="40">
        <v>0</v>
      </c>
      <c r="CS82" s="44">
        <f t="shared" si="102"/>
        <v>1</v>
      </c>
      <c r="CT82" s="40">
        <v>2</v>
      </c>
      <c r="CU82" s="40">
        <v>1</v>
      </c>
      <c r="CV82" s="44">
        <f t="shared" si="103"/>
        <v>3</v>
      </c>
    </row>
    <row r="83" spans="2:100" s="9" customFormat="1" ht="15" customHeight="1">
      <c r="B83" s="157" t="s">
        <v>98</v>
      </c>
      <c r="C83" s="157"/>
      <c r="D83" s="157"/>
      <c r="E83" s="11">
        <v>66</v>
      </c>
      <c r="F83" s="67">
        <v>74</v>
      </c>
      <c r="G83" s="67">
        <f t="shared" ref="G83:G84" si="129">SUM(H83)</f>
        <v>265</v>
      </c>
      <c r="H83" s="67">
        <f t="shared" si="107"/>
        <v>265</v>
      </c>
      <c r="I83" s="11"/>
      <c r="J83" s="11"/>
      <c r="K83" s="11"/>
      <c r="L83" s="11"/>
      <c r="M83" s="11"/>
      <c r="N83" s="40">
        <v>44</v>
      </c>
      <c r="O83" s="40">
        <v>66</v>
      </c>
      <c r="P83" s="40">
        <v>1</v>
      </c>
      <c r="Q83" s="40">
        <v>2</v>
      </c>
      <c r="R83" s="40">
        <v>1</v>
      </c>
      <c r="S83" s="40">
        <v>4</v>
      </c>
      <c r="T83" s="40">
        <v>2</v>
      </c>
      <c r="U83" s="40">
        <v>3</v>
      </c>
      <c r="V83" s="40">
        <v>31</v>
      </c>
      <c r="W83" s="40">
        <v>42</v>
      </c>
      <c r="X83" s="34">
        <v>1</v>
      </c>
      <c r="Y83" s="34">
        <v>1</v>
      </c>
      <c r="Z83" s="40">
        <v>0</v>
      </c>
      <c r="AA83" s="40">
        <v>0</v>
      </c>
      <c r="AB83" s="40">
        <v>0</v>
      </c>
      <c r="AC83" s="40">
        <v>0</v>
      </c>
      <c r="AD83" s="40">
        <v>33</v>
      </c>
      <c r="AE83" s="40">
        <v>49</v>
      </c>
      <c r="AF83" s="34">
        <v>0</v>
      </c>
      <c r="AG83" s="34">
        <v>0</v>
      </c>
      <c r="AH83" s="40">
        <v>0</v>
      </c>
      <c r="AI83" s="40">
        <v>0</v>
      </c>
      <c r="AJ83" s="40">
        <v>0</v>
      </c>
      <c r="AK83" s="40">
        <v>0</v>
      </c>
      <c r="AL83" s="34">
        <f t="shared" si="108"/>
        <v>108</v>
      </c>
      <c r="AM83" s="34">
        <f t="shared" si="108"/>
        <v>157</v>
      </c>
      <c r="AN83" s="34">
        <f t="shared" si="110"/>
        <v>2</v>
      </c>
      <c r="AO83" s="34">
        <f t="shared" si="110"/>
        <v>3</v>
      </c>
      <c r="AP83" s="44">
        <f t="shared" si="112"/>
        <v>5</v>
      </c>
      <c r="AQ83" s="34">
        <f t="shared" si="113"/>
        <v>1</v>
      </c>
      <c r="AR83" s="34">
        <f t="shared" si="113"/>
        <v>4</v>
      </c>
      <c r="AS83" s="44">
        <f t="shared" si="115"/>
        <v>5</v>
      </c>
      <c r="AT83" s="34">
        <f t="shared" si="116"/>
        <v>2</v>
      </c>
      <c r="AU83" s="34">
        <f t="shared" si="116"/>
        <v>3</v>
      </c>
      <c r="AV83" s="44">
        <f t="shared" si="118"/>
        <v>5</v>
      </c>
      <c r="AW83" s="40">
        <v>0</v>
      </c>
      <c r="AX83" s="40">
        <v>0</v>
      </c>
      <c r="AY83" s="34">
        <v>0</v>
      </c>
      <c r="AZ83" s="40">
        <v>1</v>
      </c>
      <c r="BA83" s="40">
        <v>0</v>
      </c>
      <c r="BB83" s="34">
        <v>0</v>
      </c>
      <c r="BC83" s="40">
        <v>0</v>
      </c>
      <c r="BD83" s="40">
        <v>0</v>
      </c>
      <c r="BE83" s="34">
        <v>0</v>
      </c>
      <c r="BF83" s="34">
        <f t="shared" si="119"/>
        <v>1</v>
      </c>
      <c r="BG83" s="34">
        <f t="shared" si="119"/>
        <v>0</v>
      </c>
      <c r="BH83" s="44">
        <f t="shared" si="121"/>
        <v>1</v>
      </c>
      <c r="BI83" s="37">
        <v>0</v>
      </c>
      <c r="BJ83" s="37">
        <v>0</v>
      </c>
      <c r="BK83" s="77">
        <v>0</v>
      </c>
      <c r="BL83" s="85">
        <v>0</v>
      </c>
      <c r="BM83" s="86">
        <v>0</v>
      </c>
      <c r="BN83" s="37">
        <v>0</v>
      </c>
      <c r="BO83" s="40">
        <v>0</v>
      </c>
      <c r="BP83" s="40">
        <v>0</v>
      </c>
      <c r="BQ83" s="37">
        <v>0</v>
      </c>
      <c r="BR83" s="34">
        <f t="shared" si="122"/>
        <v>0</v>
      </c>
      <c r="BS83" s="34">
        <f t="shared" si="122"/>
        <v>0</v>
      </c>
      <c r="BT83" s="44">
        <f t="shared" si="124"/>
        <v>0</v>
      </c>
      <c r="BU83" s="16">
        <v>0</v>
      </c>
      <c r="BV83" s="16">
        <v>0</v>
      </c>
      <c r="BW83" s="15">
        <v>0</v>
      </c>
      <c r="BX83" s="16">
        <v>0</v>
      </c>
      <c r="BY83" s="16">
        <v>0</v>
      </c>
      <c r="BZ83" s="15">
        <v>0</v>
      </c>
      <c r="CA83" s="16">
        <v>0</v>
      </c>
      <c r="CB83" s="16">
        <v>0</v>
      </c>
      <c r="CC83" s="15">
        <v>0</v>
      </c>
      <c r="CD83" s="12">
        <f t="shared" si="125"/>
        <v>0</v>
      </c>
      <c r="CE83" s="12">
        <f t="shared" si="125"/>
        <v>0</v>
      </c>
      <c r="CF83" s="12">
        <f t="shared" si="127"/>
        <v>0</v>
      </c>
      <c r="CG83" s="40">
        <v>35</v>
      </c>
      <c r="CH83" s="40">
        <v>52</v>
      </c>
      <c r="CI83" s="44">
        <f t="shared" si="128"/>
        <v>87</v>
      </c>
      <c r="CJ83" s="78">
        <f t="shared" si="99"/>
        <v>-13</v>
      </c>
      <c r="CK83" s="40">
        <v>1</v>
      </c>
      <c r="CL83" s="40">
        <v>0</v>
      </c>
      <c r="CM83" s="44">
        <f t="shared" si="100"/>
        <v>1</v>
      </c>
      <c r="CN83" s="40">
        <v>4</v>
      </c>
      <c r="CO83" s="40">
        <v>7</v>
      </c>
      <c r="CP83" s="44">
        <f t="shared" si="101"/>
        <v>11</v>
      </c>
      <c r="CQ83" s="40">
        <v>1</v>
      </c>
      <c r="CR83" s="40">
        <v>0</v>
      </c>
      <c r="CS83" s="44">
        <f t="shared" si="102"/>
        <v>1</v>
      </c>
      <c r="CT83" s="40">
        <v>2</v>
      </c>
      <c r="CU83" s="40">
        <v>4</v>
      </c>
      <c r="CV83" s="44">
        <f t="shared" si="103"/>
        <v>6</v>
      </c>
    </row>
    <row r="84" spans="2:100" s="9" customFormat="1" ht="15.75">
      <c r="B84" s="157" t="s">
        <v>99</v>
      </c>
      <c r="C84" s="157"/>
      <c r="D84" s="157"/>
      <c r="E84" s="11">
        <v>67</v>
      </c>
      <c r="F84" s="67">
        <v>79</v>
      </c>
      <c r="G84" s="67">
        <f t="shared" si="129"/>
        <v>270</v>
      </c>
      <c r="H84" s="67">
        <f t="shared" si="107"/>
        <v>270</v>
      </c>
      <c r="I84" s="11"/>
      <c r="J84" s="11"/>
      <c r="K84" s="11"/>
      <c r="L84" s="11"/>
      <c r="M84" s="11"/>
      <c r="N84" s="41">
        <v>75</v>
      </c>
      <c r="O84" s="41">
        <v>55</v>
      </c>
      <c r="P84" s="41">
        <v>0</v>
      </c>
      <c r="Q84" s="41">
        <v>0</v>
      </c>
      <c r="R84" s="41">
        <v>75</v>
      </c>
      <c r="S84" s="41">
        <v>55</v>
      </c>
      <c r="T84" s="41">
        <v>0</v>
      </c>
      <c r="U84" s="41">
        <v>0</v>
      </c>
      <c r="V84" s="41">
        <v>40</v>
      </c>
      <c r="W84" s="41">
        <v>29</v>
      </c>
      <c r="X84" s="34">
        <v>0</v>
      </c>
      <c r="Y84" s="34">
        <v>0</v>
      </c>
      <c r="Z84" s="41">
        <v>40</v>
      </c>
      <c r="AA84" s="41">
        <v>29</v>
      </c>
      <c r="AB84" s="41">
        <v>0</v>
      </c>
      <c r="AC84" s="41">
        <v>0</v>
      </c>
      <c r="AD84" s="41">
        <v>34</v>
      </c>
      <c r="AE84" s="41">
        <v>37</v>
      </c>
      <c r="AF84" s="34">
        <v>0</v>
      </c>
      <c r="AG84" s="34">
        <v>0</v>
      </c>
      <c r="AH84" s="41">
        <v>34</v>
      </c>
      <c r="AI84" s="41">
        <v>37</v>
      </c>
      <c r="AJ84" s="41">
        <v>0</v>
      </c>
      <c r="AK84" s="41">
        <v>0</v>
      </c>
      <c r="AL84" s="34">
        <f t="shared" si="108"/>
        <v>149</v>
      </c>
      <c r="AM84" s="34">
        <f t="shared" si="108"/>
        <v>121</v>
      </c>
      <c r="AN84" s="34">
        <f t="shared" si="110"/>
        <v>0</v>
      </c>
      <c r="AO84" s="34">
        <f t="shared" si="110"/>
        <v>0</v>
      </c>
      <c r="AP84" s="44">
        <f t="shared" si="112"/>
        <v>0</v>
      </c>
      <c r="AQ84" s="34">
        <f t="shared" si="113"/>
        <v>149</v>
      </c>
      <c r="AR84" s="34">
        <f t="shared" si="113"/>
        <v>121</v>
      </c>
      <c r="AS84" s="44">
        <f t="shared" si="115"/>
        <v>270</v>
      </c>
      <c r="AT84" s="34">
        <f t="shared" si="116"/>
        <v>0</v>
      </c>
      <c r="AU84" s="34">
        <f t="shared" si="116"/>
        <v>0</v>
      </c>
      <c r="AV84" s="44">
        <f t="shared" si="118"/>
        <v>0</v>
      </c>
      <c r="AW84" s="41">
        <v>0</v>
      </c>
      <c r="AX84" s="41">
        <v>0</v>
      </c>
      <c r="AY84" s="34">
        <v>0</v>
      </c>
      <c r="AZ84" s="41">
        <v>0</v>
      </c>
      <c r="BA84" s="41">
        <v>0</v>
      </c>
      <c r="BB84" s="34">
        <v>0</v>
      </c>
      <c r="BC84" s="41">
        <v>0</v>
      </c>
      <c r="BD84" s="41">
        <v>0</v>
      </c>
      <c r="BE84" s="34">
        <v>0</v>
      </c>
      <c r="BF84" s="34">
        <f t="shared" si="119"/>
        <v>0</v>
      </c>
      <c r="BG84" s="34">
        <f t="shared" si="119"/>
        <v>0</v>
      </c>
      <c r="BH84" s="44">
        <f t="shared" si="121"/>
        <v>0</v>
      </c>
      <c r="BI84" s="38">
        <v>0</v>
      </c>
      <c r="BJ84" s="38">
        <v>0</v>
      </c>
      <c r="BK84" s="77">
        <v>0</v>
      </c>
      <c r="BL84" s="85">
        <v>0</v>
      </c>
      <c r="BM84" s="86">
        <v>0</v>
      </c>
      <c r="BN84" s="37">
        <v>0</v>
      </c>
      <c r="BO84" s="40">
        <v>0</v>
      </c>
      <c r="BP84" s="40">
        <v>0</v>
      </c>
      <c r="BQ84" s="37">
        <v>0</v>
      </c>
      <c r="BR84" s="34">
        <f t="shared" si="122"/>
        <v>0</v>
      </c>
      <c r="BS84" s="34">
        <f t="shared" si="122"/>
        <v>0</v>
      </c>
      <c r="BT84" s="44">
        <f t="shared" si="124"/>
        <v>0</v>
      </c>
      <c r="BU84" s="17">
        <v>0</v>
      </c>
      <c r="BV84" s="17">
        <v>0</v>
      </c>
      <c r="BW84" s="15">
        <v>0</v>
      </c>
      <c r="BX84" s="17">
        <v>0</v>
      </c>
      <c r="BY84" s="17">
        <v>0</v>
      </c>
      <c r="BZ84" s="15">
        <v>0</v>
      </c>
      <c r="CA84" s="17">
        <v>0</v>
      </c>
      <c r="CB84" s="17">
        <v>0</v>
      </c>
      <c r="CC84" s="15">
        <v>0</v>
      </c>
      <c r="CD84" s="12">
        <f t="shared" si="125"/>
        <v>0</v>
      </c>
      <c r="CE84" s="12">
        <f t="shared" si="125"/>
        <v>0</v>
      </c>
      <c r="CF84" s="12">
        <f t="shared" si="127"/>
        <v>0</v>
      </c>
      <c r="CG84" s="41">
        <v>27</v>
      </c>
      <c r="CH84" s="41">
        <v>28</v>
      </c>
      <c r="CI84" s="44">
        <f t="shared" si="128"/>
        <v>55</v>
      </c>
      <c r="CJ84" s="67">
        <f t="shared" si="99"/>
        <v>24</v>
      </c>
      <c r="CK84" s="41">
        <v>3</v>
      </c>
      <c r="CL84" s="41">
        <v>4</v>
      </c>
      <c r="CM84" s="44">
        <f t="shared" si="100"/>
        <v>7</v>
      </c>
      <c r="CN84" s="41">
        <v>5</v>
      </c>
      <c r="CO84" s="41">
        <v>4</v>
      </c>
      <c r="CP84" s="44">
        <f t="shared" si="101"/>
        <v>9</v>
      </c>
      <c r="CQ84" s="41">
        <v>1</v>
      </c>
      <c r="CR84" s="41">
        <v>0</v>
      </c>
      <c r="CS84" s="44">
        <f t="shared" si="102"/>
        <v>1</v>
      </c>
      <c r="CT84" s="41">
        <v>1</v>
      </c>
      <c r="CU84" s="41">
        <v>4</v>
      </c>
      <c r="CV84" s="44">
        <f t="shared" si="103"/>
        <v>5</v>
      </c>
    </row>
    <row r="85" spans="2:100" s="9" customFormat="1" ht="15.75">
      <c r="B85" s="157" t="s">
        <v>100</v>
      </c>
      <c r="C85" s="157"/>
      <c r="D85" s="157"/>
      <c r="E85" s="11">
        <v>68</v>
      </c>
      <c r="F85" s="67">
        <v>45</v>
      </c>
      <c r="G85" s="65">
        <f t="shared" si="98"/>
        <v>137</v>
      </c>
      <c r="H85" s="65">
        <f t="shared" si="107"/>
        <v>137</v>
      </c>
      <c r="I85" s="11"/>
      <c r="J85" s="11"/>
      <c r="K85" s="11"/>
      <c r="L85" s="11"/>
      <c r="M85" s="11"/>
      <c r="N85" s="40">
        <v>24</v>
      </c>
      <c r="O85" s="40">
        <v>19</v>
      </c>
      <c r="P85" s="40">
        <v>0</v>
      </c>
      <c r="Q85" s="40">
        <v>0</v>
      </c>
      <c r="R85" s="40">
        <v>24</v>
      </c>
      <c r="S85" s="40">
        <v>19</v>
      </c>
      <c r="T85" s="40">
        <v>0</v>
      </c>
      <c r="U85" s="40">
        <v>0</v>
      </c>
      <c r="V85" s="40">
        <v>14</v>
      </c>
      <c r="W85" s="40">
        <v>24</v>
      </c>
      <c r="X85" s="34">
        <v>0</v>
      </c>
      <c r="Y85" s="34">
        <v>0</v>
      </c>
      <c r="Z85" s="40">
        <v>14</v>
      </c>
      <c r="AA85" s="40">
        <v>24</v>
      </c>
      <c r="AB85" s="40">
        <v>0</v>
      </c>
      <c r="AC85" s="40">
        <v>0</v>
      </c>
      <c r="AD85" s="40">
        <v>33</v>
      </c>
      <c r="AE85" s="40">
        <v>23</v>
      </c>
      <c r="AF85" s="34">
        <v>0</v>
      </c>
      <c r="AG85" s="34">
        <v>0</v>
      </c>
      <c r="AH85" s="40">
        <v>33</v>
      </c>
      <c r="AI85" s="40">
        <v>23</v>
      </c>
      <c r="AJ85" s="40">
        <v>0</v>
      </c>
      <c r="AK85" s="40">
        <v>0</v>
      </c>
      <c r="AL85" s="34">
        <f t="shared" si="108"/>
        <v>71</v>
      </c>
      <c r="AM85" s="34">
        <f t="shared" si="109"/>
        <v>66</v>
      </c>
      <c r="AN85" s="34">
        <f t="shared" si="110"/>
        <v>0</v>
      </c>
      <c r="AO85" s="34">
        <f t="shared" si="111"/>
        <v>0</v>
      </c>
      <c r="AP85" s="44">
        <f t="shared" si="112"/>
        <v>0</v>
      </c>
      <c r="AQ85" s="34">
        <f t="shared" si="113"/>
        <v>71</v>
      </c>
      <c r="AR85" s="34">
        <f t="shared" si="114"/>
        <v>66</v>
      </c>
      <c r="AS85" s="44">
        <f t="shared" si="115"/>
        <v>137</v>
      </c>
      <c r="AT85" s="34">
        <f t="shared" si="116"/>
        <v>0</v>
      </c>
      <c r="AU85" s="34">
        <f t="shared" si="117"/>
        <v>0</v>
      </c>
      <c r="AV85" s="44">
        <f t="shared" si="118"/>
        <v>0</v>
      </c>
      <c r="AW85" s="40">
        <v>0</v>
      </c>
      <c r="AX85" s="40">
        <v>0</v>
      </c>
      <c r="AY85" s="34">
        <v>0</v>
      </c>
      <c r="AZ85" s="41">
        <v>0</v>
      </c>
      <c r="BA85" s="41">
        <v>0</v>
      </c>
      <c r="BB85" s="34">
        <v>0</v>
      </c>
      <c r="BC85" s="41">
        <v>0</v>
      </c>
      <c r="BD85" s="41">
        <v>0</v>
      </c>
      <c r="BE85" s="34">
        <v>0</v>
      </c>
      <c r="BF85" s="34">
        <f t="shared" si="119"/>
        <v>0</v>
      </c>
      <c r="BG85" s="34">
        <f t="shared" si="120"/>
        <v>0</v>
      </c>
      <c r="BH85" s="44">
        <f t="shared" si="121"/>
        <v>0</v>
      </c>
      <c r="BI85" s="38">
        <v>0</v>
      </c>
      <c r="BJ85" s="38">
        <v>0</v>
      </c>
      <c r="BK85" s="38">
        <v>0</v>
      </c>
      <c r="BL85" s="41">
        <v>0</v>
      </c>
      <c r="BM85" s="41">
        <v>1</v>
      </c>
      <c r="BN85" s="37">
        <v>0</v>
      </c>
      <c r="BO85" s="41">
        <v>0</v>
      </c>
      <c r="BP85" s="41">
        <v>1</v>
      </c>
      <c r="BQ85" s="37">
        <v>0</v>
      </c>
      <c r="BR85" s="34">
        <f t="shared" si="122"/>
        <v>0</v>
      </c>
      <c r="BS85" s="34">
        <f t="shared" si="123"/>
        <v>2</v>
      </c>
      <c r="BT85" s="44">
        <f t="shared" si="124"/>
        <v>2</v>
      </c>
      <c r="BU85" s="17">
        <v>0</v>
      </c>
      <c r="BV85" s="17">
        <v>0</v>
      </c>
      <c r="BW85" s="17">
        <v>0</v>
      </c>
      <c r="BX85" s="17">
        <v>0</v>
      </c>
      <c r="BY85" s="17">
        <v>0</v>
      </c>
      <c r="BZ85" s="15">
        <v>0</v>
      </c>
      <c r="CA85" s="17">
        <v>0</v>
      </c>
      <c r="CB85" s="17">
        <v>0</v>
      </c>
      <c r="CC85" s="17">
        <v>0</v>
      </c>
      <c r="CD85" s="12">
        <f t="shared" si="125"/>
        <v>0</v>
      </c>
      <c r="CE85" s="12">
        <f t="shared" si="126"/>
        <v>0</v>
      </c>
      <c r="CF85" s="12">
        <f t="shared" si="127"/>
        <v>0</v>
      </c>
      <c r="CG85" s="40">
        <v>28</v>
      </c>
      <c r="CH85" s="40">
        <v>16</v>
      </c>
      <c r="CI85" s="44">
        <f t="shared" si="128"/>
        <v>44</v>
      </c>
      <c r="CJ85" s="67">
        <f t="shared" si="99"/>
        <v>1</v>
      </c>
      <c r="CK85" s="40">
        <v>9</v>
      </c>
      <c r="CL85" s="40">
        <v>6</v>
      </c>
      <c r="CM85" s="44">
        <f t="shared" si="100"/>
        <v>15</v>
      </c>
      <c r="CN85" s="40">
        <v>7</v>
      </c>
      <c r="CO85" s="40">
        <v>4</v>
      </c>
      <c r="CP85" s="44">
        <f t="shared" si="101"/>
        <v>11</v>
      </c>
      <c r="CQ85" s="40">
        <v>1</v>
      </c>
      <c r="CR85" s="40">
        <v>0</v>
      </c>
      <c r="CS85" s="44">
        <f t="shared" si="102"/>
        <v>1</v>
      </c>
      <c r="CT85" s="40">
        <v>1</v>
      </c>
      <c r="CU85" s="40">
        <v>1</v>
      </c>
      <c r="CV85" s="44">
        <f t="shared" si="103"/>
        <v>2</v>
      </c>
    </row>
    <row r="86" spans="2:100" ht="15.75">
      <c r="E86" s="18"/>
      <c r="F86" s="18"/>
      <c r="G86" s="18"/>
      <c r="H86" s="19"/>
      <c r="I86" s="18"/>
      <c r="J86" s="20"/>
      <c r="K86" s="20"/>
      <c r="L86" s="20"/>
      <c r="M86" s="20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</row>
    <row r="87" spans="2:100" ht="18.75">
      <c r="B87" s="158" t="s">
        <v>101</v>
      </c>
      <c r="C87" s="159"/>
      <c r="D87" s="159"/>
      <c r="E87" s="160"/>
      <c r="F87" s="45">
        <f>SUM(F8:F85)</f>
        <v>13925</v>
      </c>
      <c r="G87" s="22">
        <f t="shared" ref="G87:BR87" si="130">SUM(G8:G85)</f>
        <v>35999</v>
      </c>
      <c r="H87" s="22">
        <f t="shared" si="130"/>
        <v>35999</v>
      </c>
      <c r="I87" s="21">
        <f t="shared" si="130"/>
        <v>0</v>
      </c>
      <c r="J87" s="21">
        <f t="shared" si="130"/>
        <v>0</v>
      </c>
      <c r="K87" s="21">
        <f t="shared" si="130"/>
        <v>0</v>
      </c>
      <c r="L87" s="21">
        <f t="shared" si="130"/>
        <v>0</v>
      </c>
      <c r="M87" s="21">
        <f t="shared" si="130"/>
        <v>0</v>
      </c>
      <c r="N87" s="46">
        <f t="shared" si="130"/>
        <v>5987</v>
      </c>
      <c r="O87" s="46">
        <f t="shared" si="130"/>
        <v>6872</v>
      </c>
      <c r="P87" s="50">
        <f t="shared" si="130"/>
        <v>218</v>
      </c>
      <c r="Q87" s="50">
        <f t="shared" si="130"/>
        <v>153</v>
      </c>
      <c r="R87" s="51">
        <f t="shared" si="130"/>
        <v>910</v>
      </c>
      <c r="S87" s="51">
        <f t="shared" si="130"/>
        <v>934</v>
      </c>
      <c r="T87" s="52">
        <f t="shared" si="130"/>
        <v>114</v>
      </c>
      <c r="U87" s="52">
        <f t="shared" si="130"/>
        <v>147</v>
      </c>
      <c r="V87" s="46">
        <f t="shared" si="130"/>
        <v>5826</v>
      </c>
      <c r="W87" s="46">
        <f t="shared" si="130"/>
        <v>6793</v>
      </c>
      <c r="X87" s="50">
        <f t="shared" si="130"/>
        <v>217</v>
      </c>
      <c r="Y87" s="50">
        <f t="shared" si="130"/>
        <v>307</v>
      </c>
      <c r="Z87" s="51">
        <f t="shared" si="130"/>
        <v>878</v>
      </c>
      <c r="AA87" s="51">
        <f t="shared" si="130"/>
        <v>976</v>
      </c>
      <c r="AB87" s="52">
        <f t="shared" si="130"/>
        <v>77</v>
      </c>
      <c r="AC87" s="52">
        <f t="shared" si="130"/>
        <v>103</v>
      </c>
      <c r="AD87" s="46">
        <f t="shared" si="130"/>
        <v>4765</v>
      </c>
      <c r="AE87" s="46">
        <f t="shared" si="130"/>
        <v>5756</v>
      </c>
      <c r="AF87" s="50">
        <f t="shared" si="130"/>
        <v>171</v>
      </c>
      <c r="AG87" s="50">
        <f t="shared" si="130"/>
        <v>244</v>
      </c>
      <c r="AH87" s="51">
        <f t="shared" si="130"/>
        <v>820</v>
      </c>
      <c r="AI87" s="51">
        <f t="shared" si="130"/>
        <v>910</v>
      </c>
      <c r="AJ87" s="52">
        <f t="shared" si="130"/>
        <v>51</v>
      </c>
      <c r="AK87" s="52">
        <f t="shared" si="130"/>
        <v>61</v>
      </c>
      <c r="AL87" s="46">
        <f t="shared" si="130"/>
        <v>16578</v>
      </c>
      <c r="AM87" s="46">
        <f t="shared" si="130"/>
        <v>19421</v>
      </c>
      <c r="AN87" s="50">
        <f t="shared" si="130"/>
        <v>606</v>
      </c>
      <c r="AO87" s="50">
        <f t="shared" si="130"/>
        <v>704</v>
      </c>
      <c r="AP87" s="50">
        <f>SUM(AP8:AP85)</f>
        <v>1310</v>
      </c>
      <c r="AQ87" s="51">
        <f t="shared" si="130"/>
        <v>2643</v>
      </c>
      <c r="AR87" s="51">
        <f t="shared" si="130"/>
        <v>2820</v>
      </c>
      <c r="AS87" s="51">
        <f t="shared" si="130"/>
        <v>5463</v>
      </c>
      <c r="AT87" s="52">
        <f t="shared" si="130"/>
        <v>242</v>
      </c>
      <c r="AU87" s="52">
        <f t="shared" si="130"/>
        <v>311</v>
      </c>
      <c r="AV87" s="52">
        <f t="shared" si="130"/>
        <v>553</v>
      </c>
      <c r="AW87" s="22">
        <f t="shared" si="130"/>
        <v>258</v>
      </c>
      <c r="AX87" s="22">
        <f t="shared" si="130"/>
        <v>118</v>
      </c>
      <c r="AY87" s="22">
        <f t="shared" si="130"/>
        <v>0</v>
      </c>
      <c r="AZ87" s="22">
        <f t="shared" si="130"/>
        <v>184</v>
      </c>
      <c r="BA87" s="22">
        <f t="shared" si="130"/>
        <v>95</v>
      </c>
      <c r="BB87" s="22">
        <f t="shared" si="130"/>
        <v>0</v>
      </c>
      <c r="BC87" s="22">
        <f t="shared" si="130"/>
        <v>40</v>
      </c>
      <c r="BD87" s="22">
        <f t="shared" si="130"/>
        <v>27</v>
      </c>
      <c r="BE87" s="22">
        <f t="shared" si="130"/>
        <v>0</v>
      </c>
      <c r="BF87" s="33">
        <f t="shared" si="130"/>
        <v>477</v>
      </c>
      <c r="BG87" s="33">
        <f t="shared" si="130"/>
        <v>240</v>
      </c>
      <c r="BH87" s="33">
        <f t="shared" si="130"/>
        <v>717</v>
      </c>
      <c r="BI87" s="48">
        <f t="shared" si="130"/>
        <v>2</v>
      </c>
      <c r="BJ87" s="48">
        <f t="shared" si="130"/>
        <v>0</v>
      </c>
      <c r="BK87" s="48">
        <f t="shared" si="130"/>
        <v>0</v>
      </c>
      <c r="BL87" s="48">
        <f t="shared" si="130"/>
        <v>21</v>
      </c>
      <c r="BM87" s="48">
        <f t="shared" si="130"/>
        <v>18</v>
      </c>
      <c r="BN87" s="48">
        <f t="shared" si="130"/>
        <v>0</v>
      </c>
      <c r="BO87" s="48">
        <f t="shared" si="130"/>
        <v>7</v>
      </c>
      <c r="BP87" s="48">
        <f t="shared" si="130"/>
        <v>5</v>
      </c>
      <c r="BQ87" s="48">
        <f t="shared" si="130"/>
        <v>1</v>
      </c>
      <c r="BR87" s="33">
        <f t="shared" si="130"/>
        <v>30</v>
      </c>
      <c r="BS87" s="33">
        <f t="shared" ref="BS87:CJ87" si="131">SUM(BS8:BS85)</f>
        <v>23</v>
      </c>
      <c r="BT87" s="33">
        <f t="shared" si="131"/>
        <v>53</v>
      </c>
      <c r="BU87" s="21">
        <f t="shared" si="131"/>
        <v>0</v>
      </c>
      <c r="BV87" s="21">
        <f t="shared" si="131"/>
        <v>1</v>
      </c>
      <c r="BW87" s="21">
        <f t="shared" si="131"/>
        <v>0</v>
      </c>
      <c r="BX87" s="21">
        <f t="shared" si="131"/>
        <v>17</v>
      </c>
      <c r="BY87" s="21">
        <f t="shared" si="131"/>
        <v>18</v>
      </c>
      <c r="BZ87" s="21">
        <f t="shared" si="131"/>
        <v>1</v>
      </c>
      <c r="CA87" s="21">
        <f t="shared" si="131"/>
        <v>6</v>
      </c>
      <c r="CB87" s="21">
        <f t="shared" si="131"/>
        <v>0</v>
      </c>
      <c r="CC87" s="21">
        <f t="shared" si="131"/>
        <v>0</v>
      </c>
      <c r="CD87" s="21">
        <f t="shared" si="131"/>
        <v>23</v>
      </c>
      <c r="CE87" s="21">
        <f t="shared" si="131"/>
        <v>19</v>
      </c>
      <c r="CF87" s="21">
        <f t="shared" si="131"/>
        <v>42</v>
      </c>
      <c r="CG87" s="21">
        <f t="shared" si="131"/>
        <v>4515</v>
      </c>
      <c r="CH87" s="21">
        <f t="shared" si="131"/>
        <v>5487</v>
      </c>
      <c r="CI87" s="21">
        <f t="shared" si="131"/>
        <v>10002</v>
      </c>
      <c r="CJ87" s="47">
        <f t="shared" si="131"/>
        <v>3923</v>
      </c>
      <c r="CK87" s="49">
        <f t="shared" ref="CK87:CP87" si="132">SUM(CK8:CK85)</f>
        <v>1418</v>
      </c>
      <c r="CL87" s="49">
        <f t="shared" si="132"/>
        <v>1047</v>
      </c>
      <c r="CM87" s="49">
        <f t="shared" si="132"/>
        <v>2465</v>
      </c>
      <c r="CN87" s="51">
        <f t="shared" si="132"/>
        <v>733</v>
      </c>
      <c r="CO87" s="51">
        <f t="shared" si="132"/>
        <v>519</v>
      </c>
      <c r="CP87" s="51">
        <f t="shared" si="132"/>
        <v>1252</v>
      </c>
      <c r="CQ87" s="61">
        <f t="shared" ref="CQ87:CV87" si="133">SUM(CQ8:CQ85)</f>
        <v>79</v>
      </c>
      <c r="CR87" s="61">
        <f t="shared" si="133"/>
        <v>35</v>
      </c>
      <c r="CS87" s="61">
        <f t="shared" si="133"/>
        <v>114</v>
      </c>
      <c r="CT87" s="60">
        <f t="shared" si="133"/>
        <v>505</v>
      </c>
      <c r="CU87" s="60">
        <f t="shared" si="133"/>
        <v>376</v>
      </c>
      <c r="CV87" s="60">
        <f t="shared" si="133"/>
        <v>881</v>
      </c>
    </row>
    <row r="88" spans="2:100" ht="18.75" hidden="1" customHeight="1">
      <c r="B88" s="23"/>
      <c r="C88" s="23"/>
      <c r="D88" s="23"/>
      <c r="E88" s="24"/>
      <c r="F88" s="25"/>
      <c r="G88" s="25"/>
      <c r="H88" s="26"/>
      <c r="I88" s="26"/>
      <c r="J88" s="26"/>
      <c r="K88" s="26"/>
      <c r="L88" s="26"/>
      <c r="M88" s="26"/>
      <c r="N88" s="113">
        <f>SUM(N87:O87)</f>
        <v>12859</v>
      </c>
      <c r="O88" s="113"/>
      <c r="P88" s="113">
        <f t="shared" ref="P88" si="134">SUM(P87:Q87)</f>
        <v>371</v>
      </c>
      <c r="Q88" s="113"/>
      <c r="R88" s="27"/>
      <c r="S88" s="27"/>
      <c r="T88" s="27"/>
      <c r="U88" s="27"/>
      <c r="V88" s="113">
        <f t="shared" ref="V88" si="135">SUM(V87:W87)</f>
        <v>12619</v>
      </c>
      <c r="W88" s="113"/>
      <c r="X88" s="113">
        <f t="shared" ref="X88" si="136">SUM(X87:Y87)</f>
        <v>524</v>
      </c>
      <c r="Y88" s="113"/>
      <c r="Z88" s="27"/>
      <c r="AA88" s="27"/>
      <c r="AB88" s="27"/>
      <c r="AC88" s="27"/>
      <c r="AD88" s="111">
        <f t="shared" ref="AD88" si="137">SUM(AD87:AE87)</f>
        <v>10521</v>
      </c>
      <c r="AE88" s="112"/>
      <c r="AF88" s="111">
        <f t="shared" ref="AF88" si="138">SUM(AF87:AG87)</f>
        <v>415</v>
      </c>
      <c r="AG88" s="112"/>
      <c r="AH88" s="27"/>
      <c r="AI88" s="27"/>
      <c r="AJ88" s="27"/>
      <c r="AK88" s="27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</row>
    <row r="89" spans="2:100" ht="18.75" hidden="1" customHeight="1">
      <c r="B89" s="23"/>
      <c r="C89" s="23"/>
      <c r="D89" s="23"/>
      <c r="E89" s="24"/>
      <c r="F89" s="25"/>
      <c r="G89" s="25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113">
        <f>SUM(N88,V88,AD88)</f>
        <v>35999</v>
      </c>
      <c r="W89" s="113"/>
      <c r="X89" s="113">
        <f>SUM(P88,X88,AF88)</f>
        <v>1310</v>
      </c>
      <c r="Y89" s="113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</row>
    <row r="90" spans="2:100" hidden="1">
      <c r="H90" s="28" t="e">
        <f>SUM(#REF!)</f>
        <v>#REF!</v>
      </c>
      <c r="J90" s="29"/>
      <c r="K90" s="29"/>
      <c r="L90" s="29"/>
      <c r="M90" s="29"/>
      <c r="N90" s="107">
        <f>SUM(N87:O87)</f>
        <v>12859</v>
      </c>
      <c r="O90" s="107"/>
      <c r="V90" s="108">
        <f>SUM(V87:W87)</f>
        <v>12619</v>
      </c>
      <c r="W90" s="108"/>
      <c r="AD90" s="106">
        <f>SUM(AD87:AE87)</f>
        <v>10521</v>
      </c>
      <c r="AE90" s="106"/>
      <c r="AL90" s="106">
        <f>SUM(AL87:AM87)</f>
        <v>35999</v>
      </c>
      <c r="AM90" s="106"/>
      <c r="AW90" s="2" t="s">
        <v>102</v>
      </c>
      <c r="BI90" s="2" t="s">
        <v>102</v>
      </c>
      <c r="BU90" s="2" t="s">
        <v>102</v>
      </c>
      <c r="CG90" s="2" t="s">
        <v>102</v>
      </c>
      <c r="CK90" s="2" t="s">
        <v>102</v>
      </c>
      <c r="CN90" s="2" t="s">
        <v>102</v>
      </c>
      <c r="CQ90" s="2" t="s">
        <v>102</v>
      </c>
      <c r="CT90" s="2" t="s">
        <v>102</v>
      </c>
    </row>
    <row r="91" spans="2:100" ht="87" customHeight="1">
      <c r="B91" s="154" t="s">
        <v>117</v>
      </c>
      <c r="C91" s="154"/>
      <c r="D91" s="154"/>
      <c r="E91" s="154"/>
      <c r="H91" s="28">
        <v>36360</v>
      </c>
      <c r="J91" s="29" t="e">
        <f>H87-H90</f>
        <v>#REF!</v>
      </c>
      <c r="K91" s="29"/>
      <c r="L91" s="29"/>
      <c r="M91" s="29"/>
      <c r="O91" s="84"/>
      <c r="P91" s="84"/>
      <c r="Q91" s="106"/>
      <c r="R91" s="106"/>
      <c r="S91" s="106"/>
      <c r="T91" s="106"/>
      <c r="V91" s="30"/>
      <c r="W91" s="2"/>
      <c r="X91" s="2"/>
      <c r="Y91" s="2"/>
      <c r="AD91" s="2"/>
      <c r="AE91" s="2"/>
      <c r="AF91" s="2"/>
      <c r="AL91" s="106"/>
      <c r="AM91" s="106"/>
      <c r="AN91" s="31"/>
      <c r="AO91" s="31"/>
      <c r="AP91" s="31"/>
      <c r="AQ91" s="31"/>
      <c r="AR91" s="31"/>
      <c r="AS91" s="31"/>
      <c r="AT91" s="31"/>
      <c r="AU91" s="31"/>
      <c r="AV91" s="31"/>
      <c r="AZ91" s="106"/>
      <c r="BA91" s="106"/>
    </row>
    <row r="92" spans="2:100" hidden="1">
      <c r="H92" s="28"/>
      <c r="J92" s="29" t="s">
        <v>103</v>
      </c>
      <c r="K92" s="29">
        <v>411</v>
      </c>
      <c r="L92" s="29"/>
      <c r="M92" s="29"/>
      <c r="N92" s="106">
        <f>SUM(N87:O87)</f>
        <v>12859</v>
      </c>
      <c r="O92" s="106"/>
      <c r="Q92" s="106"/>
      <c r="R92" s="106"/>
      <c r="V92" s="107">
        <f>SUM(V87:W87)</f>
        <v>12619</v>
      </c>
      <c r="W92" s="107"/>
      <c r="X92" s="2"/>
      <c r="Y92" s="2"/>
      <c r="AD92" s="107">
        <f>SUM(AD87:AE87)</f>
        <v>10521</v>
      </c>
      <c r="AE92" s="107"/>
      <c r="AF92" s="2"/>
    </row>
    <row r="93" spans="2:100" ht="15" hidden="1" customHeight="1">
      <c r="H93" s="28" t="s">
        <v>104</v>
      </c>
      <c r="J93" s="29"/>
      <c r="K93" s="29"/>
      <c r="L93" s="29"/>
      <c r="M93" s="29"/>
      <c r="V93" s="107">
        <f>SUM(N92,V92,AD92)</f>
        <v>35999</v>
      </c>
      <c r="W93" s="107"/>
      <c r="X93" s="2"/>
      <c r="Y93" s="2"/>
      <c r="AD93" s="2"/>
      <c r="AE93" s="2"/>
      <c r="AF93" s="2"/>
    </row>
    <row r="94" spans="2:100" ht="15" customHeight="1">
      <c r="H94" s="28" t="s">
        <v>105</v>
      </c>
      <c r="J94" s="29"/>
      <c r="K94" s="29"/>
      <c r="L94" s="29"/>
      <c r="M94" s="29"/>
      <c r="V94" s="30"/>
    </row>
    <row r="95" spans="2:100" ht="15" customHeight="1">
      <c r="H95" s="28" t="s">
        <v>106</v>
      </c>
      <c r="J95" s="29"/>
      <c r="K95" s="29"/>
      <c r="L95" s="29"/>
      <c r="M95" s="29"/>
      <c r="V95" s="30"/>
    </row>
    <row r="96" spans="2:100" ht="15" customHeight="1">
      <c r="H96" s="28"/>
      <c r="J96" s="29"/>
      <c r="K96" s="29"/>
      <c r="L96" s="29"/>
      <c r="M96" s="29"/>
    </row>
    <row r="97" spans="8:13" ht="15" customHeight="1">
      <c r="H97" s="28"/>
      <c r="J97" s="29"/>
      <c r="K97" s="29"/>
      <c r="L97" s="29"/>
      <c r="M97" s="29"/>
    </row>
    <row r="98" spans="8:13" ht="15" customHeight="1">
      <c r="H98" s="13">
        <v>2587</v>
      </c>
      <c r="J98" s="29"/>
      <c r="K98" s="29"/>
      <c r="L98" s="29"/>
      <c r="M98" s="29"/>
    </row>
    <row r="99" spans="8:13" ht="15" customHeight="1">
      <c r="H99" s="13">
        <v>1264</v>
      </c>
      <c r="J99" s="29"/>
      <c r="K99" s="29"/>
      <c r="L99" s="29"/>
      <c r="M99" s="29"/>
    </row>
    <row r="100" spans="8:13" ht="15" customHeight="1">
      <c r="H100" s="13">
        <v>1214</v>
      </c>
      <c r="J100" s="29"/>
      <c r="K100" s="29"/>
      <c r="L100" s="29"/>
      <c r="M100" s="29"/>
    </row>
    <row r="101" spans="8:13" ht="15" customHeight="1">
      <c r="H101" s="13">
        <v>1824</v>
      </c>
      <c r="J101" s="29"/>
      <c r="K101" s="29"/>
      <c r="L101" s="29"/>
      <c r="M101" s="29"/>
    </row>
    <row r="102" spans="8:13" ht="15" customHeight="1">
      <c r="H102" s="13">
        <v>989</v>
      </c>
      <c r="J102" s="29"/>
      <c r="K102" s="29"/>
      <c r="L102" s="29"/>
      <c r="M102" s="29"/>
    </row>
    <row r="103" spans="8:13" ht="15" customHeight="1">
      <c r="H103" s="13">
        <v>957</v>
      </c>
      <c r="J103" s="29"/>
      <c r="K103" s="29"/>
      <c r="L103" s="29"/>
      <c r="M103" s="29"/>
    </row>
    <row r="104" spans="8:13" ht="15" customHeight="1">
      <c r="H104" s="13">
        <v>1472</v>
      </c>
      <c r="J104" s="29"/>
      <c r="K104" s="29"/>
      <c r="L104" s="29"/>
      <c r="M104" s="29"/>
    </row>
    <row r="105" spans="8:13" ht="15" customHeight="1">
      <c r="H105" s="13">
        <v>1116</v>
      </c>
      <c r="J105" s="29"/>
      <c r="K105" s="29"/>
      <c r="L105" s="29"/>
      <c r="M105" s="29"/>
    </row>
    <row r="106" spans="8:13" ht="15" customHeight="1">
      <c r="H106" s="13">
        <v>459</v>
      </c>
      <c r="J106" s="29"/>
      <c r="K106" s="29"/>
      <c r="L106" s="29"/>
      <c r="M106" s="29"/>
    </row>
    <row r="107" spans="8:13" ht="15" customHeight="1">
      <c r="H107" s="13">
        <v>187</v>
      </c>
      <c r="J107" s="29"/>
      <c r="K107" s="29"/>
      <c r="L107" s="29"/>
      <c r="M107" s="29"/>
    </row>
    <row r="108" spans="8:13" ht="15" customHeight="1">
      <c r="H108" s="13">
        <v>718</v>
      </c>
      <c r="J108" s="29"/>
      <c r="K108" s="29"/>
      <c r="L108" s="29"/>
      <c r="M108" s="29"/>
    </row>
    <row r="109" spans="8:13" ht="15" customHeight="1">
      <c r="H109" s="13">
        <v>723</v>
      </c>
      <c r="J109" s="29"/>
      <c r="K109" s="29"/>
      <c r="L109" s="29"/>
      <c r="M109" s="29"/>
    </row>
    <row r="110" spans="8:13" ht="15" customHeight="1">
      <c r="H110" s="13">
        <v>693</v>
      </c>
      <c r="J110" s="29"/>
      <c r="K110" s="29"/>
      <c r="L110" s="29"/>
      <c r="M110" s="29"/>
    </row>
    <row r="111" spans="8:13" ht="15" customHeight="1">
      <c r="H111" s="13">
        <v>220</v>
      </c>
      <c r="J111" s="29"/>
      <c r="K111" s="29"/>
      <c r="L111" s="29"/>
      <c r="M111" s="29"/>
    </row>
    <row r="112" spans="8:13" ht="15" customHeight="1">
      <c r="H112" s="13">
        <v>700</v>
      </c>
      <c r="J112" s="29"/>
      <c r="K112" s="29"/>
      <c r="L112" s="29"/>
      <c r="M112" s="29"/>
    </row>
    <row r="113" spans="8:13" ht="15" customHeight="1">
      <c r="H113" s="13">
        <v>511</v>
      </c>
      <c r="J113" s="29"/>
      <c r="K113" s="29"/>
      <c r="L113" s="29"/>
      <c r="M113" s="29"/>
    </row>
    <row r="114" spans="8:13" ht="15" customHeight="1">
      <c r="H114" s="13">
        <v>349</v>
      </c>
      <c r="J114" s="29"/>
      <c r="K114" s="29"/>
      <c r="L114" s="29"/>
      <c r="M114" s="29"/>
    </row>
    <row r="115" spans="8:13" ht="15" customHeight="1">
      <c r="H115" s="13">
        <v>193</v>
      </c>
      <c r="J115" s="29"/>
      <c r="K115" s="29"/>
      <c r="L115" s="29"/>
      <c r="M115" s="29"/>
    </row>
    <row r="116" spans="8:13" ht="15" customHeight="1">
      <c r="H116" s="13">
        <v>303</v>
      </c>
      <c r="J116" s="29"/>
      <c r="K116" s="29"/>
      <c r="L116" s="29"/>
      <c r="M116" s="29"/>
    </row>
    <row r="117" spans="8:13" ht="15" customHeight="1">
      <c r="H117" s="13">
        <v>264</v>
      </c>
      <c r="J117" s="29"/>
      <c r="K117" s="29"/>
      <c r="L117" s="29"/>
      <c r="M117" s="29"/>
    </row>
    <row r="118" spans="8:13" ht="15" customHeight="1">
      <c r="H118" s="13">
        <v>400</v>
      </c>
      <c r="J118" s="29"/>
      <c r="K118" s="29"/>
      <c r="L118" s="29"/>
      <c r="M118" s="29"/>
    </row>
    <row r="119" spans="8:13" ht="15" customHeight="1">
      <c r="H119" s="13">
        <v>785</v>
      </c>
      <c r="J119" s="29"/>
      <c r="K119" s="29"/>
      <c r="L119" s="29"/>
      <c r="M119" s="29"/>
    </row>
    <row r="120" spans="8:13" ht="15" customHeight="1">
      <c r="H120" s="13">
        <v>338</v>
      </c>
      <c r="J120" s="29"/>
      <c r="K120" s="29"/>
      <c r="L120" s="29"/>
      <c r="M120" s="29"/>
    </row>
    <row r="121" spans="8:13" ht="15" customHeight="1">
      <c r="H121" s="13">
        <v>494</v>
      </c>
      <c r="J121" s="29"/>
      <c r="K121" s="29"/>
      <c r="L121" s="29"/>
      <c r="M121" s="29"/>
    </row>
    <row r="122" spans="8:13" ht="15" customHeight="1">
      <c r="H122" s="13">
        <v>258</v>
      </c>
      <c r="J122" s="29"/>
      <c r="K122" s="29"/>
      <c r="L122" s="29"/>
      <c r="M122" s="29"/>
    </row>
    <row r="123" spans="8:13" ht="15" customHeight="1">
      <c r="H123" s="13">
        <v>412</v>
      </c>
      <c r="J123" s="29"/>
      <c r="K123" s="29"/>
      <c r="L123" s="29"/>
      <c r="M123" s="29"/>
    </row>
    <row r="124" spans="8:13" ht="15" customHeight="1">
      <c r="H124" s="13">
        <v>876</v>
      </c>
      <c r="J124" s="29"/>
      <c r="K124" s="29"/>
      <c r="L124" s="29"/>
      <c r="M124" s="29"/>
    </row>
    <row r="125" spans="8:13" ht="15" customHeight="1">
      <c r="H125" s="13">
        <v>529</v>
      </c>
      <c r="J125" s="29"/>
      <c r="K125" s="29"/>
      <c r="L125" s="29"/>
      <c r="M125" s="29"/>
    </row>
    <row r="126" spans="8:13" ht="15" customHeight="1">
      <c r="H126" s="13">
        <v>425</v>
      </c>
      <c r="J126" s="29"/>
      <c r="K126" s="29"/>
      <c r="L126" s="29"/>
      <c r="M126" s="29"/>
    </row>
    <row r="127" spans="8:13" ht="15" customHeight="1">
      <c r="H127" s="13">
        <v>307</v>
      </c>
      <c r="J127" s="29"/>
      <c r="K127" s="29"/>
      <c r="L127" s="29"/>
      <c r="M127" s="29"/>
    </row>
    <row r="128" spans="8:13" ht="15" customHeight="1">
      <c r="H128" s="13">
        <v>281</v>
      </c>
      <c r="J128" s="29"/>
      <c r="K128" s="29"/>
      <c r="L128" s="29"/>
      <c r="M128" s="29"/>
    </row>
    <row r="129" spans="8:13" ht="15" customHeight="1">
      <c r="H129" s="13">
        <v>1275</v>
      </c>
      <c r="J129" s="29"/>
      <c r="K129" s="29"/>
      <c r="L129" s="29"/>
      <c r="M129" s="29"/>
    </row>
    <row r="130" spans="8:13" ht="15" customHeight="1">
      <c r="H130" s="13">
        <v>433</v>
      </c>
      <c r="J130" s="29"/>
      <c r="K130" s="29"/>
      <c r="L130" s="29"/>
      <c r="M130" s="29"/>
    </row>
    <row r="131" spans="8:13" ht="15" customHeight="1">
      <c r="H131" s="13">
        <v>821</v>
      </c>
      <c r="J131" s="29"/>
      <c r="K131" s="29"/>
      <c r="L131" s="29"/>
      <c r="M131" s="29"/>
    </row>
    <row r="132" spans="8:13" ht="15" customHeight="1">
      <c r="H132" s="13">
        <v>570</v>
      </c>
      <c r="J132" s="29"/>
      <c r="K132" s="29"/>
      <c r="L132" s="29"/>
      <c r="M132" s="29"/>
    </row>
    <row r="133" spans="8:13" ht="15" customHeight="1">
      <c r="H133" s="13">
        <v>174</v>
      </c>
      <c r="J133" s="29"/>
      <c r="K133" s="29"/>
      <c r="L133" s="29"/>
      <c r="M133" s="29"/>
    </row>
    <row r="134" spans="8:13" ht="15" customHeight="1">
      <c r="H134" s="13">
        <v>303</v>
      </c>
      <c r="J134" s="29"/>
      <c r="K134" s="29"/>
      <c r="L134" s="29"/>
      <c r="M134" s="29"/>
    </row>
    <row r="135" spans="8:13" ht="15" customHeight="1">
      <c r="H135" s="13">
        <v>396</v>
      </c>
      <c r="J135" s="29"/>
      <c r="K135" s="29"/>
      <c r="L135" s="29"/>
      <c r="M135" s="29"/>
    </row>
    <row r="136" spans="8:13" ht="15" customHeight="1">
      <c r="H136" s="13">
        <v>908</v>
      </c>
      <c r="J136" s="29"/>
      <c r="K136" s="29"/>
      <c r="L136" s="29"/>
      <c r="M136" s="29"/>
    </row>
    <row r="137" spans="8:13" ht="15" customHeight="1">
      <c r="H137" s="13">
        <v>671</v>
      </c>
      <c r="J137" s="29"/>
      <c r="K137" s="29"/>
      <c r="L137" s="29"/>
      <c r="M137" s="29"/>
    </row>
    <row r="138" spans="8:13" ht="15" customHeight="1">
      <c r="H138" s="13">
        <v>179</v>
      </c>
      <c r="J138" s="29"/>
      <c r="K138" s="29"/>
      <c r="L138" s="29"/>
      <c r="M138" s="29"/>
    </row>
    <row r="139" spans="8:13" ht="15" customHeight="1">
      <c r="H139" s="13">
        <v>763</v>
      </c>
      <c r="J139" s="29"/>
      <c r="K139" s="29"/>
      <c r="L139" s="29"/>
      <c r="M139" s="29"/>
    </row>
    <row r="140" spans="8:13" ht="15" customHeight="1">
      <c r="H140" s="13">
        <v>281</v>
      </c>
      <c r="J140" s="29"/>
      <c r="K140" s="29"/>
      <c r="L140" s="29"/>
      <c r="M140" s="29"/>
    </row>
    <row r="141" spans="8:13" ht="15" customHeight="1">
      <c r="H141" s="13">
        <v>770</v>
      </c>
      <c r="J141" s="29"/>
      <c r="K141" s="29"/>
      <c r="L141" s="29"/>
      <c r="M141" s="29"/>
    </row>
    <row r="142" spans="8:13" ht="15" customHeight="1">
      <c r="H142" s="13">
        <v>231</v>
      </c>
      <c r="J142" s="29"/>
      <c r="K142" s="29"/>
      <c r="L142" s="29"/>
      <c r="M142" s="29"/>
    </row>
    <row r="143" spans="8:13" ht="15" customHeight="1">
      <c r="H143" s="13">
        <v>599</v>
      </c>
      <c r="J143" s="29"/>
      <c r="K143" s="29"/>
      <c r="L143" s="29"/>
      <c r="M143" s="29"/>
    </row>
    <row r="144" spans="8:13" ht="15" customHeight="1">
      <c r="H144" s="13">
        <v>408</v>
      </c>
      <c r="J144" s="29"/>
      <c r="K144" s="29"/>
      <c r="L144" s="29"/>
      <c r="M144" s="29"/>
    </row>
    <row r="145" spans="8:13" ht="15" customHeight="1">
      <c r="H145" s="13">
        <v>289</v>
      </c>
      <c r="J145" s="29"/>
      <c r="K145" s="29"/>
      <c r="L145" s="29"/>
      <c r="M145" s="29"/>
    </row>
    <row r="146" spans="8:13" ht="15" customHeight="1">
      <c r="H146" s="13">
        <v>291</v>
      </c>
      <c r="J146" s="29"/>
      <c r="K146" s="29"/>
      <c r="L146" s="29"/>
      <c r="M146" s="29"/>
    </row>
    <row r="147" spans="8:13" ht="15" customHeight="1">
      <c r="H147" s="13">
        <v>160</v>
      </c>
      <c r="J147" s="29"/>
      <c r="K147" s="29"/>
      <c r="L147" s="29"/>
      <c r="M147" s="29"/>
    </row>
    <row r="148" spans="8:13" ht="15" customHeight="1">
      <c r="H148" s="13">
        <v>242</v>
      </c>
      <c r="J148" s="29"/>
      <c r="K148" s="29"/>
      <c r="L148" s="29"/>
      <c r="M148" s="29"/>
    </row>
    <row r="149" spans="8:13" ht="15" customHeight="1">
      <c r="H149" s="13">
        <v>142</v>
      </c>
      <c r="J149" s="29"/>
      <c r="K149" s="29"/>
      <c r="L149" s="29"/>
      <c r="M149" s="29"/>
    </row>
    <row r="150" spans="8:13" ht="15" customHeight="1">
      <c r="H150" s="13">
        <v>319</v>
      </c>
      <c r="J150" s="29"/>
      <c r="K150" s="29"/>
      <c r="L150" s="29"/>
      <c r="M150" s="29"/>
    </row>
    <row r="151" spans="8:13" ht="15" customHeight="1">
      <c r="H151" s="13">
        <v>198</v>
      </c>
      <c r="J151" s="29"/>
      <c r="K151" s="29"/>
      <c r="L151" s="29"/>
      <c r="M151" s="29"/>
    </row>
    <row r="152" spans="8:13" ht="15" customHeight="1">
      <c r="H152" s="13">
        <v>343</v>
      </c>
      <c r="J152" s="29"/>
      <c r="K152" s="29"/>
      <c r="L152" s="29"/>
      <c r="M152" s="29"/>
    </row>
    <row r="153" spans="8:13" ht="15" customHeight="1">
      <c r="H153" s="13">
        <v>328</v>
      </c>
      <c r="J153" s="29"/>
      <c r="K153" s="29"/>
      <c r="L153" s="29"/>
      <c r="M153" s="29"/>
    </row>
    <row r="154" spans="8:13" ht="15" customHeight="1">
      <c r="H154" s="13">
        <v>142</v>
      </c>
      <c r="J154" s="29"/>
      <c r="K154" s="29"/>
      <c r="L154" s="29"/>
      <c r="M154" s="29"/>
    </row>
    <row r="155" spans="8:13" ht="15" customHeight="1">
      <c r="H155" s="13">
        <v>138</v>
      </c>
      <c r="J155" s="29"/>
      <c r="K155" s="29"/>
      <c r="L155" s="29"/>
      <c r="M155" s="29"/>
    </row>
    <row r="156" spans="8:13" ht="15" customHeight="1">
      <c r="H156" s="13">
        <v>108</v>
      </c>
      <c r="J156" s="29"/>
      <c r="K156" s="29"/>
      <c r="L156" s="29"/>
      <c r="M156" s="29"/>
    </row>
    <row r="157" spans="8:13" ht="15" customHeight="1">
      <c r="H157" s="13">
        <v>638</v>
      </c>
      <c r="J157" s="29"/>
      <c r="K157" s="29"/>
      <c r="L157" s="29"/>
      <c r="M157" s="29"/>
    </row>
    <row r="158" spans="8:13" ht="15" customHeight="1">
      <c r="H158" s="13">
        <v>751</v>
      </c>
      <c r="J158" s="29"/>
      <c r="K158" s="29"/>
      <c r="L158" s="29"/>
      <c r="M158" s="29"/>
    </row>
    <row r="159" spans="8:13" ht="15" customHeight="1">
      <c r="H159" s="13">
        <v>208</v>
      </c>
      <c r="J159" s="29"/>
      <c r="K159" s="29"/>
      <c r="L159" s="29"/>
      <c r="M159" s="29"/>
    </row>
    <row r="160" spans="8:13" ht="15" customHeight="1">
      <c r="H160" s="13">
        <v>211</v>
      </c>
      <c r="J160" s="29"/>
      <c r="K160" s="29"/>
      <c r="L160" s="29"/>
      <c r="M160" s="29"/>
    </row>
    <row r="161" spans="8:13" ht="15" customHeight="1">
      <c r="H161" s="13">
        <v>221</v>
      </c>
      <c r="J161" s="29"/>
      <c r="K161" s="29"/>
      <c r="L161" s="29"/>
      <c r="M161" s="29"/>
    </row>
    <row r="162" spans="8:13" ht="15" customHeight="1">
      <c r="H162" s="13">
        <v>250</v>
      </c>
      <c r="J162" s="29"/>
      <c r="K162" s="29"/>
      <c r="L162" s="29"/>
      <c r="M162" s="29"/>
    </row>
    <row r="163" spans="8:13" ht="15" customHeight="1">
      <c r="H163" s="13">
        <v>286</v>
      </c>
      <c r="J163" s="29"/>
      <c r="K163" s="29"/>
      <c r="L163" s="29"/>
      <c r="M163" s="29"/>
    </row>
    <row r="164" spans="8:13" ht="15" customHeight="1">
      <c r="H164" s="13">
        <v>308</v>
      </c>
      <c r="J164" s="29"/>
      <c r="K164" s="29"/>
      <c r="L164" s="29"/>
      <c r="M164" s="29"/>
    </row>
    <row r="165" spans="8:13" ht="15" customHeight="1">
      <c r="H165" s="13">
        <v>157</v>
      </c>
      <c r="J165" s="29"/>
      <c r="K165" s="29"/>
      <c r="L165" s="29"/>
      <c r="M165" s="29"/>
    </row>
    <row r="166" spans="8:13" ht="15" customHeight="1">
      <c r="H166" s="28"/>
      <c r="J166" s="29"/>
      <c r="K166" s="29"/>
      <c r="L166" s="29"/>
      <c r="M166" s="29"/>
    </row>
    <row r="167" spans="8:13">
      <c r="H167" s="28"/>
      <c r="J167" s="29"/>
      <c r="K167" s="29"/>
      <c r="L167" s="29"/>
      <c r="M167" s="29"/>
    </row>
    <row r="168" spans="8:13">
      <c r="H168" s="32"/>
    </row>
    <row r="169" spans="8:13">
      <c r="H169" s="32"/>
    </row>
    <row r="170" spans="8:13">
      <c r="H170" s="32"/>
    </row>
    <row r="171" spans="8:13">
      <c r="H171" s="32"/>
    </row>
    <row r="172" spans="8:13">
      <c r="H172" s="32"/>
    </row>
    <row r="173" spans="8:13">
      <c r="H173" s="32"/>
    </row>
    <row r="174" spans="8:13">
      <c r="H174" s="32"/>
    </row>
    <row r="175" spans="8:13">
      <c r="H175" s="32"/>
    </row>
    <row r="176" spans="8:13">
      <c r="H176" s="32"/>
    </row>
    <row r="177" spans="8:8">
      <c r="H177" s="32"/>
    </row>
    <row r="178" spans="8:8">
      <c r="H178" s="32"/>
    </row>
    <row r="179" spans="8:8">
      <c r="H179" s="32"/>
    </row>
    <row r="180" spans="8:8">
      <c r="H180" s="32"/>
    </row>
    <row r="181" spans="8:8">
      <c r="H181" s="32"/>
    </row>
    <row r="182" spans="8:8">
      <c r="H182" s="32"/>
    </row>
    <row r="183" spans="8:8">
      <c r="H183" s="32"/>
    </row>
    <row r="184" spans="8:8">
      <c r="H184" s="32"/>
    </row>
    <row r="185" spans="8:8">
      <c r="H185" s="32"/>
    </row>
    <row r="186" spans="8:8">
      <c r="H186" s="32"/>
    </row>
    <row r="187" spans="8:8">
      <c r="H187" s="32"/>
    </row>
    <row r="188" spans="8:8">
      <c r="H188" s="32"/>
    </row>
    <row r="189" spans="8:8">
      <c r="H189" s="32"/>
    </row>
    <row r="190" spans="8:8">
      <c r="H190" s="32"/>
    </row>
    <row r="191" spans="8:8">
      <c r="H191" s="32"/>
    </row>
    <row r="192" spans="8:8">
      <c r="H192" s="32"/>
    </row>
    <row r="193" spans="8:8">
      <c r="H193" s="32"/>
    </row>
    <row r="194" spans="8:8">
      <c r="H194" s="32"/>
    </row>
    <row r="195" spans="8:8">
      <c r="H195" s="32"/>
    </row>
    <row r="196" spans="8:8">
      <c r="H196" s="32"/>
    </row>
    <row r="197" spans="8:8">
      <c r="H197" s="32"/>
    </row>
    <row r="198" spans="8:8">
      <c r="H198" s="32"/>
    </row>
    <row r="199" spans="8:8">
      <c r="H199" s="32"/>
    </row>
    <row r="200" spans="8:8">
      <c r="H200" s="32"/>
    </row>
    <row r="201" spans="8:8">
      <c r="H201" s="32"/>
    </row>
    <row r="202" spans="8:8">
      <c r="H202" s="32"/>
    </row>
    <row r="203" spans="8:8">
      <c r="H203" s="32"/>
    </row>
    <row r="204" spans="8:8">
      <c r="H204" s="32"/>
    </row>
    <row r="205" spans="8:8">
      <c r="H205" s="32"/>
    </row>
    <row r="206" spans="8:8">
      <c r="H206" s="32"/>
    </row>
    <row r="207" spans="8:8">
      <c r="H207" s="32"/>
    </row>
    <row r="208" spans="8:8">
      <c r="H208" s="32"/>
    </row>
    <row r="209" spans="8:8">
      <c r="H209" s="32"/>
    </row>
    <row r="210" spans="8:8">
      <c r="H210" s="32"/>
    </row>
    <row r="211" spans="8:8">
      <c r="H211" s="32"/>
    </row>
    <row r="212" spans="8:8">
      <c r="H212" s="32"/>
    </row>
    <row r="213" spans="8:8">
      <c r="H213" s="32"/>
    </row>
    <row r="214" spans="8:8">
      <c r="H214" s="32"/>
    </row>
    <row r="215" spans="8:8">
      <c r="H215" s="32"/>
    </row>
    <row r="216" spans="8:8">
      <c r="H216" s="32"/>
    </row>
    <row r="217" spans="8:8">
      <c r="H217" s="32"/>
    </row>
    <row r="218" spans="8:8">
      <c r="H218" s="32"/>
    </row>
    <row r="219" spans="8:8">
      <c r="H219" s="32"/>
    </row>
    <row r="220" spans="8:8">
      <c r="H220" s="32"/>
    </row>
    <row r="221" spans="8:8">
      <c r="H221" s="32"/>
    </row>
    <row r="222" spans="8:8">
      <c r="H222" s="32"/>
    </row>
    <row r="223" spans="8:8">
      <c r="H223" s="32"/>
    </row>
    <row r="224" spans="8:8">
      <c r="H224" s="32"/>
    </row>
    <row r="225" spans="8:8">
      <c r="H225" s="32"/>
    </row>
    <row r="226" spans="8:8">
      <c r="H226" s="32"/>
    </row>
    <row r="227" spans="8:8">
      <c r="H227" s="32"/>
    </row>
    <row r="228" spans="8:8">
      <c r="H228" s="32"/>
    </row>
    <row r="229" spans="8:8">
      <c r="H229" s="32"/>
    </row>
    <row r="230" spans="8:8">
      <c r="H230" s="32"/>
    </row>
    <row r="231" spans="8:8">
      <c r="H231" s="32"/>
    </row>
    <row r="232" spans="8:8">
      <c r="H232" s="32"/>
    </row>
    <row r="233" spans="8:8">
      <c r="H233" s="32"/>
    </row>
    <row r="234" spans="8:8">
      <c r="H234" s="32"/>
    </row>
    <row r="235" spans="8:8">
      <c r="H235" s="32"/>
    </row>
    <row r="236" spans="8:8">
      <c r="H236" s="32"/>
    </row>
    <row r="237" spans="8:8">
      <c r="H237" s="32"/>
    </row>
    <row r="238" spans="8:8">
      <c r="H238" s="32"/>
    </row>
    <row r="239" spans="8:8">
      <c r="H239" s="32"/>
    </row>
    <row r="240" spans="8:8">
      <c r="H240" s="32"/>
    </row>
    <row r="241" spans="8:8">
      <c r="H241" s="32"/>
    </row>
    <row r="242" spans="8:8">
      <c r="H242" s="32"/>
    </row>
    <row r="243" spans="8:8">
      <c r="H243" s="32"/>
    </row>
    <row r="244" spans="8:8">
      <c r="H244" s="32"/>
    </row>
    <row r="245" spans="8:8">
      <c r="H245" s="32"/>
    </row>
    <row r="246" spans="8:8">
      <c r="H246" s="32"/>
    </row>
    <row r="247" spans="8:8">
      <c r="H247" s="32"/>
    </row>
    <row r="248" spans="8:8">
      <c r="H248" s="32"/>
    </row>
    <row r="249" spans="8:8">
      <c r="H249" s="32"/>
    </row>
    <row r="250" spans="8:8">
      <c r="H250" s="32"/>
    </row>
    <row r="251" spans="8:8">
      <c r="H251" s="32"/>
    </row>
    <row r="252" spans="8:8">
      <c r="H252" s="32"/>
    </row>
    <row r="253" spans="8:8">
      <c r="H253" s="32"/>
    </row>
    <row r="254" spans="8:8">
      <c r="H254" s="32"/>
    </row>
    <row r="255" spans="8:8">
      <c r="H255" s="32"/>
    </row>
    <row r="256" spans="8:8">
      <c r="H256" s="32"/>
    </row>
    <row r="257" spans="8:8">
      <c r="H257" s="32"/>
    </row>
    <row r="258" spans="8:8">
      <c r="H258" s="32"/>
    </row>
    <row r="259" spans="8:8">
      <c r="H259" s="32"/>
    </row>
    <row r="260" spans="8:8">
      <c r="H260" s="32"/>
    </row>
    <row r="261" spans="8:8">
      <c r="H261" s="32"/>
    </row>
    <row r="262" spans="8:8">
      <c r="H262" s="32"/>
    </row>
    <row r="263" spans="8:8">
      <c r="H263" s="32"/>
    </row>
    <row r="264" spans="8:8">
      <c r="H264" s="32"/>
    </row>
    <row r="265" spans="8:8">
      <c r="H265" s="32"/>
    </row>
    <row r="266" spans="8:8">
      <c r="H266" s="32"/>
    </row>
    <row r="267" spans="8:8">
      <c r="H267" s="32"/>
    </row>
    <row r="268" spans="8:8">
      <c r="H268" s="32"/>
    </row>
    <row r="269" spans="8:8">
      <c r="H269" s="32"/>
    </row>
    <row r="270" spans="8:8">
      <c r="H270" s="32"/>
    </row>
    <row r="271" spans="8:8">
      <c r="H271" s="32"/>
    </row>
    <row r="272" spans="8:8">
      <c r="H272" s="32"/>
    </row>
    <row r="273" spans="8:8">
      <c r="H273" s="32"/>
    </row>
    <row r="274" spans="8:8">
      <c r="H274" s="32"/>
    </row>
    <row r="275" spans="8:8">
      <c r="H275" s="32"/>
    </row>
    <row r="276" spans="8:8">
      <c r="H276" s="32"/>
    </row>
    <row r="277" spans="8:8">
      <c r="H277" s="32"/>
    </row>
    <row r="278" spans="8:8">
      <c r="H278" s="32"/>
    </row>
    <row r="279" spans="8:8">
      <c r="H279" s="32"/>
    </row>
    <row r="280" spans="8:8">
      <c r="H280" s="32"/>
    </row>
    <row r="281" spans="8:8">
      <c r="H281" s="32"/>
    </row>
    <row r="282" spans="8:8">
      <c r="H282" s="32"/>
    </row>
    <row r="283" spans="8:8">
      <c r="H283" s="32"/>
    </row>
    <row r="284" spans="8:8">
      <c r="H284" s="32"/>
    </row>
    <row r="285" spans="8:8">
      <c r="H285" s="32"/>
    </row>
    <row r="286" spans="8:8">
      <c r="H286" s="32"/>
    </row>
    <row r="287" spans="8:8">
      <c r="H287" s="32"/>
    </row>
    <row r="288" spans="8:8">
      <c r="H288" s="32"/>
    </row>
    <row r="289" spans="8:8">
      <c r="H289" s="32"/>
    </row>
    <row r="290" spans="8:8">
      <c r="H290" s="32"/>
    </row>
    <row r="291" spans="8:8">
      <c r="H291" s="32"/>
    </row>
    <row r="292" spans="8:8">
      <c r="H292" s="32"/>
    </row>
    <row r="293" spans="8:8">
      <c r="H293" s="32"/>
    </row>
    <row r="294" spans="8:8">
      <c r="H294" s="32"/>
    </row>
    <row r="295" spans="8:8">
      <c r="H295" s="32"/>
    </row>
    <row r="296" spans="8:8">
      <c r="H296" s="32"/>
    </row>
    <row r="297" spans="8:8">
      <c r="H297" s="32"/>
    </row>
    <row r="298" spans="8:8">
      <c r="H298" s="32"/>
    </row>
    <row r="299" spans="8:8">
      <c r="H299" s="32"/>
    </row>
    <row r="300" spans="8:8">
      <c r="H300" s="32"/>
    </row>
    <row r="301" spans="8:8">
      <c r="H301" s="32"/>
    </row>
    <row r="302" spans="8:8">
      <c r="H302" s="32"/>
    </row>
    <row r="303" spans="8:8">
      <c r="H303" s="32"/>
    </row>
    <row r="304" spans="8:8">
      <c r="H304" s="32"/>
    </row>
    <row r="305" spans="8:8">
      <c r="H305" s="32"/>
    </row>
    <row r="306" spans="8:8">
      <c r="H306" s="32"/>
    </row>
    <row r="307" spans="8:8">
      <c r="H307" s="32"/>
    </row>
    <row r="308" spans="8:8">
      <c r="H308" s="32"/>
    </row>
    <row r="309" spans="8:8">
      <c r="H309" s="32"/>
    </row>
    <row r="310" spans="8:8">
      <c r="H310" s="32"/>
    </row>
    <row r="311" spans="8:8">
      <c r="H311" s="32"/>
    </row>
    <row r="312" spans="8:8">
      <c r="H312" s="32"/>
    </row>
    <row r="313" spans="8:8">
      <c r="H313" s="32"/>
    </row>
    <row r="314" spans="8:8">
      <c r="H314" s="32"/>
    </row>
    <row r="315" spans="8:8">
      <c r="H315" s="32"/>
    </row>
    <row r="316" spans="8:8">
      <c r="H316" s="32"/>
    </row>
    <row r="317" spans="8:8">
      <c r="H317" s="32"/>
    </row>
    <row r="318" spans="8:8">
      <c r="H318" s="32"/>
    </row>
    <row r="319" spans="8:8">
      <c r="H319" s="32"/>
    </row>
    <row r="320" spans="8:8">
      <c r="H320" s="32"/>
    </row>
    <row r="321" spans="8:8">
      <c r="H321" s="32"/>
    </row>
    <row r="322" spans="8:8">
      <c r="H322" s="32"/>
    </row>
    <row r="323" spans="8:8">
      <c r="H323" s="32"/>
    </row>
    <row r="324" spans="8:8">
      <c r="H324" s="32"/>
    </row>
    <row r="325" spans="8:8">
      <c r="H325" s="32"/>
    </row>
    <row r="326" spans="8:8">
      <c r="H326" s="32"/>
    </row>
    <row r="327" spans="8:8">
      <c r="H327" s="32"/>
    </row>
    <row r="328" spans="8:8">
      <c r="H328" s="32"/>
    </row>
    <row r="329" spans="8:8">
      <c r="H329" s="32"/>
    </row>
    <row r="330" spans="8:8">
      <c r="H330" s="32"/>
    </row>
    <row r="331" spans="8:8">
      <c r="H331" s="32"/>
    </row>
    <row r="332" spans="8:8">
      <c r="H332" s="32"/>
    </row>
    <row r="333" spans="8:8">
      <c r="H333" s="32"/>
    </row>
    <row r="334" spans="8:8">
      <c r="H334" s="32"/>
    </row>
    <row r="335" spans="8:8">
      <c r="H335" s="32"/>
    </row>
    <row r="336" spans="8:8">
      <c r="H336" s="32"/>
    </row>
    <row r="337" spans="8:8">
      <c r="H337" s="32"/>
    </row>
    <row r="338" spans="8:8">
      <c r="H338" s="32"/>
    </row>
    <row r="339" spans="8:8">
      <c r="H339" s="32"/>
    </row>
    <row r="340" spans="8:8">
      <c r="H340" s="32"/>
    </row>
    <row r="341" spans="8:8">
      <c r="H341" s="32"/>
    </row>
    <row r="342" spans="8:8">
      <c r="H342" s="32"/>
    </row>
    <row r="343" spans="8:8">
      <c r="H343" s="32"/>
    </row>
    <row r="344" spans="8:8">
      <c r="H344" s="32"/>
    </row>
    <row r="345" spans="8:8">
      <c r="H345" s="32"/>
    </row>
    <row r="346" spans="8:8">
      <c r="H346" s="32"/>
    </row>
    <row r="347" spans="8:8">
      <c r="H347" s="32"/>
    </row>
    <row r="348" spans="8:8">
      <c r="H348" s="32"/>
    </row>
    <row r="349" spans="8:8">
      <c r="H349" s="32"/>
    </row>
    <row r="350" spans="8:8">
      <c r="H350" s="32"/>
    </row>
    <row r="351" spans="8:8">
      <c r="H351" s="32"/>
    </row>
    <row r="352" spans="8:8">
      <c r="H352" s="32"/>
    </row>
    <row r="353" spans="8:8">
      <c r="H353" s="32"/>
    </row>
    <row r="354" spans="8:8">
      <c r="H354" s="32"/>
    </row>
    <row r="355" spans="8:8">
      <c r="H355" s="32"/>
    </row>
    <row r="356" spans="8:8">
      <c r="H356" s="32"/>
    </row>
    <row r="357" spans="8:8">
      <c r="H357" s="32"/>
    </row>
    <row r="358" spans="8:8">
      <c r="H358" s="32"/>
    </row>
    <row r="359" spans="8:8">
      <c r="H359" s="32"/>
    </row>
    <row r="360" spans="8:8">
      <c r="H360" s="32"/>
    </row>
    <row r="361" spans="8:8">
      <c r="H361" s="32"/>
    </row>
    <row r="362" spans="8:8">
      <c r="H362" s="32"/>
    </row>
    <row r="363" spans="8:8">
      <c r="H363" s="32"/>
    </row>
    <row r="364" spans="8:8">
      <c r="H364" s="32"/>
    </row>
    <row r="365" spans="8:8">
      <c r="H365" s="32"/>
    </row>
    <row r="366" spans="8:8">
      <c r="H366" s="32"/>
    </row>
    <row r="367" spans="8:8">
      <c r="H367" s="32"/>
    </row>
    <row r="368" spans="8:8">
      <c r="H368" s="32"/>
    </row>
    <row r="369" spans="8:8">
      <c r="H369" s="32"/>
    </row>
    <row r="370" spans="8:8">
      <c r="H370" s="32"/>
    </row>
    <row r="371" spans="8:8">
      <c r="H371" s="32"/>
    </row>
    <row r="372" spans="8:8">
      <c r="H372" s="32"/>
    </row>
    <row r="373" spans="8:8">
      <c r="H373" s="32"/>
    </row>
    <row r="374" spans="8:8">
      <c r="H374" s="32"/>
    </row>
    <row r="375" spans="8:8">
      <c r="H375" s="32"/>
    </row>
    <row r="376" spans="8:8">
      <c r="H376" s="32"/>
    </row>
    <row r="377" spans="8:8">
      <c r="H377" s="32"/>
    </row>
    <row r="378" spans="8:8">
      <c r="H378" s="32"/>
    </row>
    <row r="379" spans="8:8">
      <c r="H379" s="32"/>
    </row>
    <row r="380" spans="8:8">
      <c r="H380" s="32"/>
    </row>
    <row r="381" spans="8:8">
      <c r="H381" s="32"/>
    </row>
    <row r="382" spans="8:8">
      <c r="H382" s="32"/>
    </row>
    <row r="383" spans="8:8">
      <c r="H383" s="32"/>
    </row>
    <row r="384" spans="8:8">
      <c r="H384" s="32"/>
    </row>
    <row r="385" spans="8:8">
      <c r="H385" s="32"/>
    </row>
    <row r="386" spans="8:8">
      <c r="H386" s="32"/>
    </row>
    <row r="387" spans="8:8">
      <c r="H387" s="32"/>
    </row>
    <row r="388" spans="8:8">
      <c r="H388" s="32"/>
    </row>
    <row r="389" spans="8:8">
      <c r="H389" s="32"/>
    </row>
    <row r="390" spans="8:8">
      <c r="H390" s="32"/>
    </row>
    <row r="391" spans="8:8">
      <c r="H391" s="32"/>
    </row>
    <row r="392" spans="8:8">
      <c r="H392" s="32"/>
    </row>
    <row r="393" spans="8:8">
      <c r="H393" s="32"/>
    </row>
    <row r="394" spans="8:8">
      <c r="H394" s="32"/>
    </row>
    <row r="395" spans="8:8">
      <c r="H395" s="32"/>
    </row>
    <row r="396" spans="8:8">
      <c r="H396" s="32"/>
    </row>
    <row r="397" spans="8:8">
      <c r="H397" s="32"/>
    </row>
    <row r="398" spans="8:8">
      <c r="H398" s="32"/>
    </row>
    <row r="399" spans="8:8">
      <c r="H399" s="32"/>
    </row>
    <row r="400" spans="8:8">
      <c r="H400" s="32"/>
    </row>
    <row r="401" spans="8:8">
      <c r="H401" s="32"/>
    </row>
    <row r="402" spans="8:8">
      <c r="H402" s="32"/>
    </row>
    <row r="403" spans="8:8">
      <c r="H403" s="32"/>
    </row>
    <row r="404" spans="8:8">
      <c r="H404" s="32"/>
    </row>
    <row r="405" spans="8:8">
      <c r="H405" s="32"/>
    </row>
    <row r="406" spans="8:8">
      <c r="H406" s="32"/>
    </row>
    <row r="407" spans="8:8">
      <c r="H407" s="32"/>
    </row>
    <row r="408" spans="8:8">
      <c r="H408" s="32"/>
    </row>
    <row r="409" spans="8:8">
      <c r="H409" s="32"/>
    </row>
    <row r="410" spans="8:8">
      <c r="H410" s="32"/>
    </row>
    <row r="411" spans="8:8">
      <c r="H411" s="32"/>
    </row>
    <row r="412" spans="8:8">
      <c r="H412" s="32"/>
    </row>
    <row r="413" spans="8:8">
      <c r="H413" s="32"/>
    </row>
    <row r="414" spans="8:8">
      <c r="H414" s="32"/>
    </row>
    <row r="415" spans="8:8">
      <c r="H415" s="32"/>
    </row>
    <row r="416" spans="8:8">
      <c r="H416" s="32"/>
    </row>
    <row r="417" spans="8:8">
      <c r="H417" s="32"/>
    </row>
    <row r="418" spans="8:8">
      <c r="H418" s="32"/>
    </row>
    <row r="419" spans="8:8">
      <c r="H419" s="32"/>
    </row>
    <row r="420" spans="8:8">
      <c r="H420" s="32"/>
    </row>
    <row r="421" spans="8:8">
      <c r="H421" s="32"/>
    </row>
    <row r="422" spans="8:8">
      <c r="H422" s="32"/>
    </row>
    <row r="423" spans="8:8">
      <c r="H423" s="32"/>
    </row>
    <row r="424" spans="8:8">
      <c r="H424" s="32"/>
    </row>
    <row r="425" spans="8:8">
      <c r="H425" s="32"/>
    </row>
    <row r="426" spans="8:8">
      <c r="H426" s="32"/>
    </row>
    <row r="427" spans="8:8">
      <c r="H427" s="32"/>
    </row>
    <row r="428" spans="8:8">
      <c r="H428" s="32"/>
    </row>
    <row r="429" spans="8:8">
      <c r="H429" s="32"/>
    </row>
    <row r="430" spans="8:8">
      <c r="H430" s="32"/>
    </row>
    <row r="431" spans="8:8">
      <c r="H431" s="32"/>
    </row>
    <row r="432" spans="8:8">
      <c r="H432" s="32"/>
    </row>
  </sheetData>
  <mergeCells count="273">
    <mergeCell ref="V93:W93"/>
    <mergeCell ref="B8:D8"/>
    <mergeCell ref="B9:D9"/>
    <mergeCell ref="B10:D10"/>
    <mergeCell ref="B11:D11"/>
    <mergeCell ref="B12:D12"/>
    <mergeCell ref="AL6:AL7"/>
    <mergeCell ref="AZ6:BA6"/>
    <mergeCell ref="BC6:BD6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I6:BJ6"/>
    <mergeCell ref="R6:S6"/>
    <mergeCell ref="N6:O6"/>
    <mergeCell ref="P6:Q6"/>
    <mergeCell ref="V6:W6"/>
    <mergeCell ref="X6:Y6"/>
    <mergeCell ref="AW6:AX6"/>
    <mergeCell ref="AN6:AN7"/>
    <mergeCell ref="AO6:AO7"/>
    <mergeCell ref="AP5:AP7"/>
    <mergeCell ref="AS5:AS7"/>
    <mergeCell ref="AV5:AV7"/>
    <mergeCell ref="T6:U6"/>
    <mergeCell ref="Z6:AA6"/>
    <mergeCell ref="AB6:AC6"/>
    <mergeCell ref="AH6:AI6"/>
    <mergeCell ref="AU6:AU7"/>
    <mergeCell ref="N5:AK5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78:D78"/>
    <mergeCell ref="B79:D79"/>
    <mergeCell ref="B80:D80"/>
    <mergeCell ref="B81:D81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91:E91"/>
    <mergeCell ref="AL91:AM91"/>
    <mergeCell ref="AZ91:BA91"/>
    <mergeCell ref="E27:E28"/>
    <mergeCell ref="E38:E39"/>
    <mergeCell ref="F27:F28"/>
    <mergeCell ref="F38:F39"/>
    <mergeCell ref="G38:G39"/>
    <mergeCell ref="Q91:R91"/>
    <mergeCell ref="S91:T91"/>
    <mergeCell ref="B82:D82"/>
    <mergeCell ref="B83:D83"/>
    <mergeCell ref="B84:D84"/>
    <mergeCell ref="B85:D85"/>
    <mergeCell ref="N88:O88"/>
    <mergeCell ref="P88:Q88"/>
    <mergeCell ref="B87:E87"/>
    <mergeCell ref="V88:W88"/>
    <mergeCell ref="X88:Y88"/>
    <mergeCell ref="B73:D73"/>
    <mergeCell ref="B74:D74"/>
    <mergeCell ref="B75:D75"/>
    <mergeCell ref="B76:D76"/>
    <mergeCell ref="B77:D77"/>
    <mergeCell ref="E17:E18"/>
    <mergeCell ref="E19:E20"/>
    <mergeCell ref="E21:E22"/>
    <mergeCell ref="G27:G28"/>
    <mergeCell ref="G12:G13"/>
    <mergeCell ref="G14:G15"/>
    <mergeCell ref="G17:G18"/>
    <mergeCell ref="G19:G20"/>
    <mergeCell ref="G21:G22"/>
    <mergeCell ref="G25:G26"/>
    <mergeCell ref="F12:F13"/>
    <mergeCell ref="F14:F15"/>
    <mergeCell ref="F17:F18"/>
    <mergeCell ref="F19:F20"/>
    <mergeCell ref="F21:F22"/>
    <mergeCell ref="F25:F26"/>
    <mergeCell ref="M5:M7"/>
    <mergeCell ref="G5:G7"/>
    <mergeCell ref="G8:G9"/>
    <mergeCell ref="G10:G11"/>
    <mergeCell ref="E5:E7"/>
    <mergeCell ref="E8:E9"/>
    <mergeCell ref="E10:E11"/>
    <mergeCell ref="E12:E13"/>
    <mergeCell ref="E14:E15"/>
    <mergeCell ref="F5:F7"/>
    <mergeCell ref="F8:F9"/>
    <mergeCell ref="F10:F11"/>
    <mergeCell ref="CI6:CI7"/>
    <mergeCell ref="BO6:BP6"/>
    <mergeCell ref="BU6:BV6"/>
    <mergeCell ref="BX6:BY6"/>
    <mergeCell ref="CA6:CB6"/>
    <mergeCell ref="AL5:AM5"/>
    <mergeCell ref="E25:E26"/>
    <mergeCell ref="BF5:BH5"/>
    <mergeCell ref="BR5:BT5"/>
    <mergeCell ref="CD5:CF5"/>
    <mergeCell ref="CG6:CH6"/>
    <mergeCell ref="CC6:CC7"/>
    <mergeCell ref="BL6:BM6"/>
    <mergeCell ref="CI19:CI20"/>
    <mergeCell ref="CI8:CI9"/>
    <mergeCell ref="CI10:CI11"/>
    <mergeCell ref="CI12:CI13"/>
    <mergeCell ref="CI14:CI15"/>
    <mergeCell ref="CI17:CI18"/>
    <mergeCell ref="H5:H7"/>
    <mergeCell ref="I5:I7"/>
    <mergeCell ref="J5:J7"/>
    <mergeCell ref="K5:K7"/>
    <mergeCell ref="L5:L7"/>
    <mergeCell ref="A2:CI3"/>
    <mergeCell ref="B5:D7"/>
    <mergeCell ref="AN5:AO5"/>
    <mergeCell ref="AM6:AM7"/>
    <mergeCell ref="AY6:AY7"/>
    <mergeCell ref="BB6:BB7"/>
    <mergeCell ref="BE6:BE7"/>
    <mergeCell ref="BK6:BK7"/>
    <mergeCell ref="BN6:BN7"/>
    <mergeCell ref="BQ6:BQ7"/>
    <mergeCell ref="BW6:BW7"/>
    <mergeCell ref="BZ6:BZ7"/>
    <mergeCell ref="AW5:BE5"/>
    <mergeCell ref="BI5:BQ5"/>
    <mergeCell ref="BU5:CC5"/>
    <mergeCell ref="CG5:CI5"/>
    <mergeCell ref="AD6:AE6"/>
    <mergeCell ref="AF6:AG6"/>
    <mergeCell ref="AJ6:AK6"/>
    <mergeCell ref="AQ5:AR5"/>
    <mergeCell ref="AQ6:AQ7"/>
    <mergeCell ref="AR6:AR7"/>
    <mergeCell ref="AT5:AU5"/>
    <mergeCell ref="AT6:AT7"/>
    <mergeCell ref="CP25:CP26"/>
    <mergeCell ref="CP27:CP28"/>
    <mergeCell ref="CP38:CP39"/>
    <mergeCell ref="CK5:CM5"/>
    <mergeCell ref="CK6:CL6"/>
    <mergeCell ref="CM6:CM7"/>
    <mergeCell ref="CM8:CM9"/>
    <mergeCell ref="CM10:CM11"/>
    <mergeCell ref="CM12:CM13"/>
    <mergeCell ref="CM14:CM15"/>
    <mergeCell ref="CM17:CM18"/>
    <mergeCell ref="CM19:CM20"/>
    <mergeCell ref="CN5:CP5"/>
    <mergeCell ref="CN6:CO6"/>
    <mergeCell ref="CP6:CP7"/>
    <mergeCell ref="CP8:CP9"/>
    <mergeCell ref="CP10:CP11"/>
    <mergeCell ref="CP12:CP13"/>
    <mergeCell ref="CP14:CP15"/>
    <mergeCell ref="CP17:CP18"/>
    <mergeCell ref="CP19:CP20"/>
    <mergeCell ref="CP23:CP24"/>
    <mergeCell ref="Q92:R92"/>
    <mergeCell ref="N90:O90"/>
    <mergeCell ref="V90:W90"/>
    <mergeCell ref="AD90:AE90"/>
    <mergeCell ref="AL90:AM90"/>
    <mergeCell ref="CM21:CM22"/>
    <mergeCell ref="CM25:CM26"/>
    <mergeCell ref="CM27:CM28"/>
    <mergeCell ref="CM38:CM39"/>
    <mergeCell ref="CJ27:CJ28"/>
    <mergeCell ref="CI21:CI22"/>
    <mergeCell ref="CI25:CI26"/>
    <mergeCell ref="CI27:CI28"/>
    <mergeCell ref="CI38:CI39"/>
    <mergeCell ref="CJ25:CJ26"/>
    <mergeCell ref="CJ38:CJ39"/>
    <mergeCell ref="CM23:CM24"/>
    <mergeCell ref="N92:O92"/>
    <mergeCell ref="V92:W92"/>
    <mergeCell ref="AD92:AE92"/>
    <mergeCell ref="AD88:AE88"/>
    <mergeCell ref="AF88:AG88"/>
    <mergeCell ref="V89:W89"/>
    <mergeCell ref="X89:Y89"/>
    <mergeCell ref="CJ19:CJ20"/>
    <mergeCell ref="CJ21:CJ22"/>
    <mergeCell ref="CQ5:CS5"/>
    <mergeCell ref="CQ6:CR6"/>
    <mergeCell ref="CS6:CS7"/>
    <mergeCell ref="CS8:CS9"/>
    <mergeCell ref="CS10:CS11"/>
    <mergeCell ref="CS12:CS13"/>
    <mergeCell ref="CS14:CS15"/>
    <mergeCell ref="CS17:CS18"/>
    <mergeCell ref="CS19:CS20"/>
    <mergeCell ref="CS21:CS22"/>
    <mergeCell ref="CP21:CP22"/>
    <mergeCell ref="CJ8:CJ9"/>
    <mergeCell ref="CJ10:CJ11"/>
    <mergeCell ref="CJ12:CJ13"/>
    <mergeCell ref="CJ17:CJ18"/>
    <mergeCell ref="CJ5:CJ7"/>
    <mergeCell ref="CJ14:CJ15"/>
    <mergeCell ref="CS25:CS26"/>
    <mergeCell ref="CS27:CS28"/>
    <mergeCell ref="CS38:CS39"/>
    <mergeCell ref="CT5:CV5"/>
    <mergeCell ref="CT6:CU6"/>
    <mergeCell ref="CV6:CV7"/>
    <mergeCell ref="CV8:CV9"/>
    <mergeCell ref="CV10:CV11"/>
    <mergeCell ref="CV12:CV13"/>
    <mergeCell ref="CV14:CV15"/>
    <mergeCell ref="CV17:CV18"/>
    <mergeCell ref="CV19:CV20"/>
    <mergeCell ref="CV21:CV22"/>
    <mergeCell ref="CV25:CV26"/>
    <mergeCell ref="CV27:CV28"/>
    <mergeCell ref="CV38:CV39"/>
    <mergeCell ref="CS23:CS24"/>
  </mergeCells>
  <pageMargins left="0.69930555555555596" right="0.69930555555555596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J96"/>
  <sheetViews>
    <sheetView zoomScale="57" zoomScaleNormal="57" workbookViewId="0">
      <selection activeCell="EO69" sqref="EO69"/>
    </sheetView>
  </sheetViews>
  <sheetFormatPr baseColWidth="10" defaultColWidth="11.42578125" defaultRowHeight="15"/>
  <cols>
    <col min="1" max="1" width="4.85546875" style="1" customWidth="1"/>
    <col min="2" max="3" width="11.42578125" style="1"/>
    <col min="4" max="4" width="14" style="1" customWidth="1"/>
    <col min="5" max="5" width="11.42578125" style="1"/>
    <col min="6" max="12" width="15.7109375" style="1" customWidth="1"/>
    <col min="13" max="13" width="17" style="1" customWidth="1"/>
    <col min="14" max="15" width="18.140625" style="1" customWidth="1"/>
    <col min="16" max="47" width="15.7109375" style="1" customWidth="1"/>
    <col min="48" max="48" width="16.5703125" style="1" customWidth="1"/>
    <col min="49" max="59" width="15.7109375" style="1" customWidth="1"/>
    <col min="60" max="60" width="17" style="1" customWidth="1"/>
    <col min="61" max="63" width="15.7109375" style="1" customWidth="1"/>
    <col min="64" max="64" width="18.42578125" style="1" customWidth="1"/>
    <col min="65" max="65" width="17.140625" style="1" customWidth="1"/>
    <col min="66" max="66" width="18.140625" style="1" customWidth="1"/>
    <col min="67" max="68" width="15.7109375" style="1" customWidth="1"/>
    <col min="69" max="69" width="19" style="1" customWidth="1"/>
    <col min="70" max="127" width="15.7109375" style="1" customWidth="1"/>
    <col min="128" max="128" width="19.28515625" style="1" customWidth="1"/>
    <col min="129" max="157" width="15.7109375" style="1" customWidth="1"/>
    <col min="158" max="158" width="15.85546875" style="1" customWidth="1"/>
    <col min="159" max="168" width="15.7109375" style="1" customWidth="1"/>
    <col min="169" max="169" width="22.85546875" style="1" customWidth="1"/>
    <col min="170" max="177" width="15.7109375" style="1" customWidth="1"/>
    <col min="178" max="16384" width="11.42578125" style="1"/>
  </cols>
  <sheetData>
    <row r="2" spans="1:177" ht="15" customHeight="1">
      <c r="A2" s="200" t="s">
        <v>296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</row>
    <row r="3" spans="1:177" ht="15" customHeight="1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</row>
    <row r="4" spans="1:177" ht="1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V4" s="62"/>
      <c r="BW4" s="62"/>
      <c r="BX4" s="62"/>
      <c r="BY4" s="62"/>
      <c r="BZ4" s="62"/>
      <c r="CI4" s="62"/>
      <c r="CJ4" s="62"/>
      <c r="CK4" s="62"/>
      <c r="CL4" s="62"/>
      <c r="CM4" s="62"/>
      <c r="CN4" s="62"/>
    </row>
    <row r="5" spans="1:177" ht="1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V5" s="62"/>
      <c r="BW5" s="62"/>
      <c r="BX5" s="62"/>
      <c r="BY5" s="62"/>
      <c r="BZ5" s="62"/>
      <c r="CI5" s="62"/>
      <c r="CJ5" s="62"/>
      <c r="CK5" s="62"/>
      <c r="CL5" s="62"/>
      <c r="CM5" s="62"/>
      <c r="CN5" s="62"/>
    </row>
    <row r="7" spans="1:177" ht="24.95" customHeight="1">
      <c r="B7" s="201" t="s">
        <v>121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1"/>
      <c r="DQ7" s="201"/>
      <c r="DR7" s="201"/>
      <c r="DS7" s="201"/>
      <c r="DT7" s="201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  <c r="EJ7" s="201"/>
      <c r="EK7" s="201"/>
      <c r="EL7" s="201"/>
      <c r="EM7" s="201"/>
      <c r="EN7" s="201"/>
      <c r="EO7" s="201"/>
      <c r="EP7" s="201"/>
      <c r="EQ7" s="201"/>
      <c r="ER7" s="201"/>
      <c r="ES7" s="201"/>
      <c r="ET7" s="201"/>
      <c r="EU7" s="201"/>
      <c r="EV7" s="201"/>
      <c r="EW7" s="201"/>
      <c r="EX7" s="201"/>
      <c r="EY7" s="201"/>
      <c r="EZ7" s="201"/>
      <c r="FA7" s="202" t="s">
        <v>122</v>
      </c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</row>
    <row r="8" spans="1:177" ht="39.950000000000003" customHeight="1">
      <c r="B8" s="203" t="s">
        <v>0</v>
      </c>
      <c r="C8" s="204"/>
      <c r="D8" s="205"/>
      <c r="E8" s="209" t="s">
        <v>1</v>
      </c>
      <c r="F8" s="189" t="s">
        <v>123</v>
      </c>
      <c r="G8" s="189"/>
      <c r="H8" s="189"/>
      <c r="I8" s="189"/>
      <c r="J8" s="189"/>
      <c r="K8" s="197" t="s">
        <v>124</v>
      </c>
      <c r="L8" s="199"/>
      <c r="M8" s="189" t="s">
        <v>125</v>
      </c>
      <c r="N8" s="189"/>
      <c r="O8" s="189"/>
      <c r="P8" s="189"/>
      <c r="Q8" s="188" t="s">
        <v>126</v>
      </c>
      <c r="R8" s="188"/>
      <c r="S8" s="188"/>
      <c r="T8" s="188"/>
      <c r="U8" s="189" t="s">
        <v>127</v>
      </c>
      <c r="V8" s="189"/>
      <c r="W8" s="189"/>
      <c r="X8" s="189"/>
      <c r="Y8" s="189"/>
      <c r="Z8" s="189"/>
      <c r="AA8" s="189"/>
      <c r="AB8" s="189"/>
      <c r="AC8" s="189"/>
      <c r="AD8" s="189"/>
      <c r="AE8" s="188" t="s">
        <v>128</v>
      </c>
      <c r="AF8" s="188"/>
      <c r="AG8" s="188"/>
      <c r="AH8" s="188"/>
      <c r="AI8" s="188"/>
      <c r="AJ8" s="189" t="s">
        <v>129</v>
      </c>
      <c r="AK8" s="189"/>
      <c r="AL8" s="189"/>
      <c r="AM8" s="189"/>
      <c r="AN8" s="189"/>
      <c r="AO8" s="190" t="s">
        <v>130</v>
      </c>
      <c r="AP8" s="192" t="s">
        <v>131</v>
      </c>
      <c r="AQ8" s="190" t="s">
        <v>132</v>
      </c>
      <c r="AR8" s="189" t="s">
        <v>133</v>
      </c>
      <c r="AS8" s="189"/>
      <c r="AT8" s="189"/>
      <c r="AU8" s="189"/>
      <c r="AV8" s="189"/>
      <c r="AW8" s="188" t="s">
        <v>134</v>
      </c>
      <c r="AX8" s="188"/>
      <c r="AY8" s="188"/>
      <c r="AZ8" s="188"/>
      <c r="BA8" s="188"/>
      <c r="BB8" s="189" t="s">
        <v>135</v>
      </c>
      <c r="BC8" s="189"/>
      <c r="BD8" s="189"/>
      <c r="BE8" s="189"/>
      <c r="BF8" s="197" t="s">
        <v>136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9"/>
      <c r="BU8" s="189" t="s">
        <v>137</v>
      </c>
      <c r="BV8" s="189"/>
      <c r="BW8" s="189"/>
      <c r="BX8" s="189"/>
      <c r="BY8" s="189"/>
      <c r="BZ8" s="188" t="s">
        <v>138</v>
      </c>
      <c r="CA8" s="188"/>
      <c r="CB8" s="188"/>
      <c r="CC8" s="188"/>
      <c r="CD8" s="189" t="s">
        <v>139</v>
      </c>
      <c r="CE8" s="189"/>
      <c r="CF8" s="188" t="s">
        <v>140</v>
      </c>
      <c r="CG8" s="188"/>
      <c r="CH8" s="188"/>
      <c r="CI8" s="188"/>
      <c r="CJ8" s="188"/>
      <c r="CK8" s="194" t="s">
        <v>141</v>
      </c>
      <c r="CL8" s="195"/>
      <c r="CM8" s="195"/>
      <c r="CN8" s="196"/>
      <c r="CO8" s="188" t="s">
        <v>142</v>
      </c>
      <c r="CP8" s="188"/>
      <c r="CQ8" s="188"/>
      <c r="CR8" s="189" t="s">
        <v>143</v>
      </c>
      <c r="CS8" s="189"/>
      <c r="CT8" s="188" t="s">
        <v>144</v>
      </c>
      <c r="CU8" s="188"/>
      <c r="CV8" s="188"/>
      <c r="CW8" s="189" t="s">
        <v>145</v>
      </c>
      <c r="CX8" s="189"/>
      <c r="CY8" s="188" t="s">
        <v>146</v>
      </c>
      <c r="CZ8" s="188"/>
      <c r="DA8" s="189" t="s">
        <v>147</v>
      </c>
      <c r="DB8" s="189"/>
      <c r="DC8" s="197" t="s">
        <v>148</v>
      </c>
      <c r="DD8" s="198"/>
      <c r="DE8" s="199"/>
      <c r="DF8" s="194" t="s">
        <v>149</v>
      </c>
      <c r="DG8" s="195"/>
      <c r="DH8" s="196"/>
      <c r="DI8" s="188" t="s">
        <v>150</v>
      </c>
      <c r="DJ8" s="188"/>
      <c r="DK8" s="188"/>
      <c r="DL8" s="194" t="s">
        <v>151</v>
      </c>
      <c r="DM8" s="195"/>
      <c r="DN8" s="196"/>
      <c r="DO8" s="188" t="s">
        <v>152</v>
      </c>
      <c r="DP8" s="188"/>
      <c r="DQ8" s="194" t="s">
        <v>153</v>
      </c>
      <c r="DR8" s="195"/>
      <c r="DS8" s="196"/>
      <c r="DT8" s="188" t="s">
        <v>154</v>
      </c>
      <c r="DU8" s="188"/>
      <c r="DV8" s="189" t="s">
        <v>155</v>
      </c>
      <c r="DW8" s="189"/>
      <c r="DX8" s="197" t="s">
        <v>156</v>
      </c>
      <c r="DY8" s="198"/>
      <c r="DZ8" s="198"/>
      <c r="EA8" s="198"/>
      <c r="EB8" s="198"/>
      <c r="EC8" s="199"/>
      <c r="ED8" s="194" t="s">
        <v>157</v>
      </c>
      <c r="EE8" s="196"/>
      <c r="EF8" s="197" t="s">
        <v>158</v>
      </c>
      <c r="EG8" s="198"/>
      <c r="EH8" s="198"/>
      <c r="EI8" s="199"/>
      <c r="EJ8" s="194" t="s">
        <v>159</v>
      </c>
      <c r="EK8" s="195"/>
      <c r="EL8" s="195"/>
      <c r="EM8" s="196"/>
      <c r="EN8" s="197" t="s">
        <v>160</v>
      </c>
      <c r="EO8" s="199"/>
      <c r="EP8" s="194" t="s">
        <v>161</v>
      </c>
      <c r="EQ8" s="195"/>
      <c r="ER8" s="195"/>
      <c r="ES8" s="195"/>
      <c r="ET8" s="195"/>
      <c r="EU8" s="196"/>
      <c r="EV8" s="197" t="s">
        <v>162</v>
      </c>
      <c r="EW8" s="198"/>
      <c r="EX8" s="198"/>
      <c r="EY8" s="198"/>
      <c r="EZ8" s="199"/>
      <c r="FA8" s="211" t="s">
        <v>163</v>
      </c>
      <c r="FB8" s="211"/>
      <c r="FC8" s="188" t="s">
        <v>164</v>
      </c>
      <c r="FD8" s="188"/>
      <c r="FE8" s="188"/>
      <c r="FF8" s="188"/>
      <c r="FG8" s="188"/>
      <c r="FH8" s="188"/>
      <c r="FI8" s="188"/>
      <c r="FJ8" s="189" t="s">
        <v>165</v>
      </c>
      <c r="FK8" s="189"/>
      <c r="FL8" s="189"/>
      <c r="FM8" s="190" t="s">
        <v>166</v>
      </c>
      <c r="FN8" s="189" t="s">
        <v>167</v>
      </c>
      <c r="FO8" s="189"/>
      <c r="FP8" s="189"/>
      <c r="FQ8" s="189"/>
      <c r="FR8" s="189"/>
      <c r="FS8" s="189"/>
      <c r="FT8" s="188" t="s">
        <v>168</v>
      </c>
      <c r="FU8" s="188"/>
    </row>
    <row r="9" spans="1:177" ht="48" customHeight="1">
      <c r="B9" s="206"/>
      <c r="C9" s="207"/>
      <c r="D9" s="208"/>
      <c r="E9" s="210"/>
      <c r="F9" s="63" t="s">
        <v>169</v>
      </c>
      <c r="G9" s="63" t="s">
        <v>170</v>
      </c>
      <c r="H9" s="63" t="s">
        <v>171</v>
      </c>
      <c r="I9" s="63" t="s">
        <v>172</v>
      </c>
      <c r="J9" s="63" t="s">
        <v>173</v>
      </c>
      <c r="K9" s="53" t="s">
        <v>174</v>
      </c>
      <c r="L9" s="53" t="s">
        <v>175</v>
      </c>
      <c r="M9" s="63" t="s">
        <v>176</v>
      </c>
      <c r="N9" s="63" t="s">
        <v>177</v>
      </c>
      <c r="O9" s="63" t="s">
        <v>178</v>
      </c>
      <c r="P9" s="63" t="s">
        <v>179</v>
      </c>
      <c r="Q9" s="53" t="s">
        <v>180</v>
      </c>
      <c r="R9" s="53" t="s">
        <v>181</v>
      </c>
      <c r="S9" s="53" t="s">
        <v>182</v>
      </c>
      <c r="T9" s="53" t="s">
        <v>183</v>
      </c>
      <c r="U9" s="63" t="s">
        <v>184</v>
      </c>
      <c r="V9" s="63" t="s">
        <v>185</v>
      </c>
      <c r="W9" s="63" t="s">
        <v>186</v>
      </c>
      <c r="X9" s="63" t="s">
        <v>187</v>
      </c>
      <c r="Y9" s="63" t="s">
        <v>188</v>
      </c>
      <c r="Z9" s="63" t="s">
        <v>189</v>
      </c>
      <c r="AA9" s="63" t="s">
        <v>190</v>
      </c>
      <c r="AB9" s="63" t="s">
        <v>191</v>
      </c>
      <c r="AC9" s="63" t="s">
        <v>192</v>
      </c>
      <c r="AD9" s="63" t="s">
        <v>193</v>
      </c>
      <c r="AE9" s="53" t="s">
        <v>194</v>
      </c>
      <c r="AF9" s="53" t="s">
        <v>195</v>
      </c>
      <c r="AG9" s="53" t="s">
        <v>196</v>
      </c>
      <c r="AH9" s="53" t="s">
        <v>197</v>
      </c>
      <c r="AI9" s="53" t="s">
        <v>198</v>
      </c>
      <c r="AJ9" s="63" t="s">
        <v>199</v>
      </c>
      <c r="AK9" s="63" t="s">
        <v>200</v>
      </c>
      <c r="AL9" s="63" t="s">
        <v>201</v>
      </c>
      <c r="AM9" s="63" t="s">
        <v>202</v>
      </c>
      <c r="AN9" s="63" t="s">
        <v>203</v>
      </c>
      <c r="AO9" s="191"/>
      <c r="AP9" s="193"/>
      <c r="AQ9" s="191"/>
      <c r="AR9" s="63" t="s">
        <v>204</v>
      </c>
      <c r="AS9" s="63" t="s">
        <v>205</v>
      </c>
      <c r="AT9" s="63" t="s">
        <v>206</v>
      </c>
      <c r="AU9" s="63" t="s">
        <v>207</v>
      </c>
      <c r="AV9" s="63" t="s">
        <v>208</v>
      </c>
      <c r="AW9" s="53" t="s">
        <v>206</v>
      </c>
      <c r="AX9" s="53" t="s">
        <v>209</v>
      </c>
      <c r="AY9" s="53" t="s">
        <v>205</v>
      </c>
      <c r="AZ9" s="53" t="s">
        <v>210</v>
      </c>
      <c r="BA9" s="53" t="s">
        <v>211</v>
      </c>
      <c r="BB9" s="63" t="s">
        <v>212</v>
      </c>
      <c r="BC9" s="63" t="s">
        <v>213</v>
      </c>
      <c r="BD9" s="63" t="s">
        <v>214</v>
      </c>
      <c r="BE9" s="63" t="s">
        <v>211</v>
      </c>
      <c r="BF9" s="53" t="s">
        <v>215</v>
      </c>
      <c r="BG9" s="53" t="s">
        <v>216</v>
      </c>
      <c r="BH9" s="53" t="s">
        <v>217</v>
      </c>
      <c r="BI9" s="53" t="s">
        <v>218</v>
      </c>
      <c r="BJ9" s="53" t="s">
        <v>219</v>
      </c>
      <c r="BK9" s="53" t="s">
        <v>220</v>
      </c>
      <c r="BL9" s="54" t="s">
        <v>221</v>
      </c>
      <c r="BM9" s="54" t="s">
        <v>222</v>
      </c>
      <c r="BN9" s="54" t="s">
        <v>223</v>
      </c>
      <c r="BO9" s="53" t="s">
        <v>224</v>
      </c>
      <c r="BP9" s="53" t="s">
        <v>225</v>
      </c>
      <c r="BQ9" s="53" t="s">
        <v>226</v>
      </c>
      <c r="BR9" s="53" t="s">
        <v>227</v>
      </c>
      <c r="BS9" s="53" t="s">
        <v>228</v>
      </c>
      <c r="BT9" s="53" t="s">
        <v>229</v>
      </c>
      <c r="BU9" s="63" t="s">
        <v>230</v>
      </c>
      <c r="BV9" s="63" t="s">
        <v>231</v>
      </c>
      <c r="BW9" s="63" t="s">
        <v>232</v>
      </c>
      <c r="BX9" s="63" t="s">
        <v>233</v>
      </c>
      <c r="BY9" s="63" t="s">
        <v>234</v>
      </c>
      <c r="BZ9" s="53" t="s">
        <v>235</v>
      </c>
      <c r="CA9" s="53" t="s">
        <v>236</v>
      </c>
      <c r="CB9" s="53" t="s">
        <v>237</v>
      </c>
      <c r="CC9" s="53" t="s">
        <v>211</v>
      </c>
      <c r="CD9" s="63" t="s">
        <v>238</v>
      </c>
      <c r="CE9" s="63" t="s">
        <v>175</v>
      </c>
      <c r="CF9" s="53" t="s">
        <v>239</v>
      </c>
      <c r="CG9" s="53" t="s">
        <v>240</v>
      </c>
      <c r="CH9" s="53" t="s">
        <v>241</v>
      </c>
      <c r="CI9" s="53" t="s">
        <v>242</v>
      </c>
      <c r="CJ9" s="53" t="s">
        <v>243</v>
      </c>
      <c r="CK9" s="63" t="s">
        <v>244</v>
      </c>
      <c r="CL9" s="63" t="s">
        <v>245</v>
      </c>
      <c r="CM9" s="63" t="s">
        <v>246</v>
      </c>
      <c r="CN9" s="63" t="s">
        <v>243</v>
      </c>
      <c r="CO9" s="53" t="s">
        <v>247</v>
      </c>
      <c r="CP9" s="53" t="s">
        <v>248</v>
      </c>
      <c r="CQ9" s="53" t="s">
        <v>249</v>
      </c>
      <c r="CR9" s="55" t="s">
        <v>238</v>
      </c>
      <c r="CS9" s="55" t="s">
        <v>175</v>
      </c>
      <c r="CT9" s="56" t="s">
        <v>18</v>
      </c>
      <c r="CU9" s="56" t="s">
        <v>19</v>
      </c>
      <c r="CV9" s="56" t="s">
        <v>250</v>
      </c>
      <c r="CW9" s="63" t="s">
        <v>251</v>
      </c>
      <c r="CX9" s="63" t="s">
        <v>252</v>
      </c>
      <c r="CY9" s="56" t="s">
        <v>251</v>
      </c>
      <c r="CZ9" s="56" t="s">
        <v>252</v>
      </c>
      <c r="DA9" s="63" t="s">
        <v>251</v>
      </c>
      <c r="DB9" s="63" t="s">
        <v>252</v>
      </c>
      <c r="DC9" s="56" t="s">
        <v>18</v>
      </c>
      <c r="DD9" s="56" t="s">
        <v>19</v>
      </c>
      <c r="DE9" s="53" t="s">
        <v>250</v>
      </c>
      <c r="DF9" s="63" t="s">
        <v>253</v>
      </c>
      <c r="DG9" s="63" t="s">
        <v>254</v>
      </c>
      <c r="DH9" s="63" t="s">
        <v>255</v>
      </c>
      <c r="DI9" s="53" t="s">
        <v>253</v>
      </c>
      <c r="DJ9" s="53" t="s">
        <v>254</v>
      </c>
      <c r="DK9" s="53" t="s">
        <v>255</v>
      </c>
      <c r="DL9" s="63" t="s">
        <v>253</v>
      </c>
      <c r="DM9" s="63" t="s">
        <v>254</v>
      </c>
      <c r="DN9" s="63" t="s">
        <v>255</v>
      </c>
      <c r="DO9" s="53" t="s">
        <v>256</v>
      </c>
      <c r="DP9" s="53" t="s">
        <v>257</v>
      </c>
      <c r="DQ9" s="63" t="s">
        <v>18</v>
      </c>
      <c r="DR9" s="63" t="s">
        <v>19</v>
      </c>
      <c r="DS9" s="63" t="s">
        <v>250</v>
      </c>
      <c r="DT9" s="53" t="s">
        <v>251</v>
      </c>
      <c r="DU9" s="53" t="s">
        <v>252</v>
      </c>
      <c r="DV9" s="63" t="s">
        <v>238</v>
      </c>
      <c r="DW9" s="63" t="s">
        <v>175</v>
      </c>
      <c r="DX9" s="53" t="s">
        <v>258</v>
      </c>
      <c r="DY9" s="53" t="s">
        <v>259</v>
      </c>
      <c r="DZ9" s="53" t="s">
        <v>260</v>
      </c>
      <c r="EA9" s="53" t="s">
        <v>261</v>
      </c>
      <c r="EB9" s="53" t="s">
        <v>262</v>
      </c>
      <c r="EC9" s="53" t="s">
        <v>263</v>
      </c>
      <c r="ED9" s="63" t="s">
        <v>174</v>
      </c>
      <c r="EE9" s="63" t="s">
        <v>175</v>
      </c>
      <c r="EF9" s="53" t="s">
        <v>264</v>
      </c>
      <c r="EG9" s="53" t="s">
        <v>265</v>
      </c>
      <c r="EH9" s="53" t="s">
        <v>266</v>
      </c>
      <c r="EI9" s="53" t="s">
        <v>267</v>
      </c>
      <c r="EJ9" s="63" t="s">
        <v>268</v>
      </c>
      <c r="EK9" s="63" t="s">
        <v>269</v>
      </c>
      <c r="EL9" s="63" t="s">
        <v>270</v>
      </c>
      <c r="EM9" s="63" t="s">
        <v>271</v>
      </c>
      <c r="EN9" s="53" t="s">
        <v>174</v>
      </c>
      <c r="EO9" s="53" t="s">
        <v>175</v>
      </c>
      <c r="EP9" s="63" t="s">
        <v>272</v>
      </c>
      <c r="EQ9" s="63" t="s">
        <v>273</v>
      </c>
      <c r="ER9" s="63" t="s">
        <v>274</v>
      </c>
      <c r="ES9" s="63" t="s">
        <v>275</v>
      </c>
      <c r="ET9" s="63" t="s">
        <v>276</v>
      </c>
      <c r="EU9" s="63" t="s">
        <v>277</v>
      </c>
      <c r="EV9" s="53" t="s">
        <v>278</v>
      </c>
      <c r="EW9" s="53" t="s">
        <v>279</v>
      </c>
      <c r="EX9" s="53" t="s">
        <v>280</v>
      </c>
      <c r="EY9" s="53" t="s">
        <v>281</v>
      </c>
      <c r="EZ9" s="53" t="s">
        <v>234</v>
      </c>
      <c r="FA9" s="63" t="s">
        <v>238</v>
      </c>
      <c r="FB9" s="63" t="s">
        <v>175</v>
      </c>
      <c r="FC9" s="53" t="s">
        <v>282</v>
      </c>
      <c r="FD9" s="53" t="s">
        <v>283</v>
      </c>
      <c r="FE9" s="53" t="s">
        <v>284</v>
      </c>
      <c r="FF9" s="53" t="s">
        <v>285</v>
      </c>
      <c r="FG9" s="53" t="s">
        <v>286</v>
      </c>
      <c r="FH9" s="53" t="s">
        <v>266</v>
      </c>
      <c r="FI9" s="53" t="s">
        <v>287</v>
      </c>
      <c r="FJ9" s="63" t="s">
        <v>21</v>
      </c>
      <c r="FK9" s="63" t="s">
        <v>22</v>
      </c>
      <c r="FL9" s="63" t="s">
        <v>250</v>
      </c>
      <c r="FM9" s="191"/>
      <c r="FN9" s="63" t="s">
        <v>288</v>
      </c>
      <c r="FO9" s="63" t="s">
        <v>289</v>
      </c>
      <c r="FP9" s="63" t="s">
        <v>290</v>
      </c>
      <c r="FQ9" s="63" t="s">
        <v>291</v>
      </c>
      <c r="FR9" s="63" t="s">
        <v>292</v>
      </c>
      <c r="FS9" s="63" t="s">
        <v>293</v>
      </c>
      <c r="FT9" s="53" t="s">
        <v>174</v>
      </c>
      <c r="FU9" s="53" t="s">
        <v>175</v>
      </c>
    </row>
    <row r="10" spans="1:177" s="9" customFormat="1" ht="15" customHeight="1">
      <c r="B10" s="180" t="s">
        <v>23</v>
      </c>
      <c r="C10" s="180"/>
      <c r="D10" s="180"/>
      <c r="E10" s="142">
        <v>1</v>
      </c>
      <c r="F10" s="183">
        <v>0</v>
      </c>
      <c r="G10" s="183">
        <v>0</v>
      </c>
      <c r="H10" s="183">
        <v>0</v>
      </c>
      <c r="I10" s="183">
        <v>0</v>
      </c>
      <c r="J10" s="183">
        <v>1</v>
      </c>
      <c r="K10" s="98">
        <v>0</v>
      </c>
      <c r="L10" s="98">
        <v>1</v>
      </c>
      <c r="M10" s="183">
        <v>0</v>
      </c>
      <c r="N10" s="183">
        <v>0</v>
      </c>
      <c r="O10" s="183">
        <v>0</v>
      </c>
      <c r="P10" s="183">
        <v>0</v>
      </c>
      <c r="Q10" s="98">
        <v>0</v>
      </c>
      <c r="R10" s="98">
        <v>0</v>
      </c>
      <c r="S10" s="98">
        <v>0</v>
      </c>
      <c r="T10" s="98">
        <v>1</v>
      </c>
      <c r="U10" s="183">
        <v>1</v>
      </c>
      <c r="V10" s="183">
        <v>1</v>
      </c>
      <c r="W10" s="183">
        <v>1</v>
      </c>
      <c r="X10" s="183">
        <v>1</v>
      </c>
      <c r="Y10" s="183">
        <v>1</v>
      </c>
      <c r="Z10" s="183">
        <v>1</v>
      </c>
      <c r="AA10" s="183">
        <v>0</v>
      </c>
      <c r="AB10" s="183">
        <v>1</v>
      </c>
      <c r="AC10" s="183">
        <v>1</v>
      </c>
      <c r="AD10" s="183">
        <v>1</v>
      </c>
      <c r="AE10" s="98">
        <v>1</v>
      </c>
      <c r="AF10" s="98">
        <v>0</v>
      </c>
      <c r="AG10" s="98">
        <v>1</v>
      </c>
      <c r="AH10" s="98">
        <v>1</v>
      </c>
      <c r="AI10" s="98">
        <v>127</v>
      </c>
      <c r="AJ10" s="183">
        <v>0</v>
      </c>
      <c r="AK10" s="183">
        <v>0</v>
      </c>
      <c r="AL10" s="183">
        <v>0</v>
      </c>
      <c r="AM10" s="183">
        <v>0</v>
      </c>
      <c r="AN10" s="183">
        <v>1</v>
      </c>
      <c r="AO10" s="98">
        <v>15</v>
      </c>
      <c r="AP10" s="185">
        <v>0.31</v>
      </c>
      <c r="AQ10" s="98">
        <v>2</v>
      </c>
      <c r="AR10" s="183">
        <v>0</v>
      </c>
      <c r="AS10" s="183">
        <v>0</v>
      </c>
      <c r="AT10" s="183">
        <v>0</v>
      </c>
      <c r="AU10" s="183">
        <v>0</v>
      </c>
      <c r="AV10" s="183">
        <v>1</v>
      </c>
      <c r="AW10" s="98">
        <v>0</v>
      </c>
      <c r="AX10" s="98">
        <v>1</v>
      </c>
      <c r="AY10" s="98">
        <v>0</v>
      </c>
      <c r="AZ10" s="98">
        <v>0</v>
      </c>
      <c r="BA10" s="98">
        <v>0</v>
      </c>
      <c r="BB10" s="183">
        <v>1</v>
      </c>
      <c r="BC10" s="183">
        <v>0</v>
      </c>
      <c r="BD10" s="183">
        <v>0</v>
      </c>
      <c r="BE10" s="183">
        <v>0</v>
      </c>
      <c r="BF10" s="98">
        <v>0</v>
      </c>
      <c r="BG10" s="98">
        <v>0</v>
      </c>
      <c r="BH10" s="98">
        <v>0</v>
      </c>
      <c r="BI10" s="98">
        <v>1</v>
      </c>
      <c r="BJ10" s="98">
        <v>0</v>
      </c>
      <c r="BK10" s="98">
        <v>0</v>
      </c>
      <c r="BL10" s="98">
        <v>1</v>
      </c>
      <c r="BM10" s="98">
        <v>0</v>
      </c>
      <c r="BN10" s="98">
        <v>0</v>
      </c>
      <c r="BO10" s="98">
        <v>0</v>
      </c>
      <c r="BP10" s="98">
        <v>0</v>
      </c>
      <c r="BQ10" s="98">
        <v>1</v>
      </c>
      <c r="BR10" s="98">
        <v>0</v>
      </c>
      <c r="BS10" s="98">
        <v>0</v>
      </c>
      <c r="BT10" s="98">
        <v>0</v>
      </c>
      <c r="BU10" s="183">
        <v>1</v>
      </c>
      <c r="BV10" s="183">
        <v>1</v>
      </c>
      <c r="BW10" s="183">
        <v>0</v>
      </c>
      <c r="BX10" s="183">
        <v>0</v>
      </c>
      <c r="BY10" s="183">
        <v>0</v>
      </c>
      <c r="BZ10" s="98">
        <v>1</v>
      </c>
      <c r="CA10" s="98">
        <v>1</v>
      </c>
      <c r="CB10" s="98">
        <v>0</v>
      </c>
      <c r="CC10" s="98">
        <v>0</v>
      </c>
      <c r="CD10" s="183">
        <v>0</v>
      </c>
      <c r="CE10" s="183">
        <v>1</v>
      </c>
      <c r="CF10" s="98">
        <v>1</v>
      </c>
      <c r="CG10" s="98">
        <v>0</v>
      </c>
      <c r="CH10" s="98">
        <v>0</v>
      </c>
      <c r="CI10" s="98">
        <v>0</v>
      </c>
      <c r="CJ10" s="98">
        <v>0</v>
      </c>
      <c r="CK10" s="183">
        <v>0</v>
      </c>
      <c r="CL10" s="183">
        <v>0</v>
      </c>
      <c r="CM10" s="183">
        <v>1</v>
      </c>
      <c r="CN10" s="183">
        <v>0</v>
      </c>
      <c r="CO10" s="98">
        <v>1</v>
      </c>
      <c r="CP10" s="98">
        <v>0</v>
      </c>
      <c r="CQ10" s="98">
        <v>0</v>
      </c>
      <c r="CR10" s="183">
        <v>1</v>
      </c>
      <c r="CS10" s="183"/>
      <c r="CT10" s="98">
        <v>2</v>
      </c>
      <c r="CU10" s="98">
        <v>2</v>
      </c>
      <c r="CV10" s="98">
        <v>0</v>
      </c>
      <c r="CW10" s="183">
        <v>29</v>
      </c>
      <c r="CX10" s="183"/>
      <c r="CY10" s="98">
        <v>3</v>
      </c>
      <c r="CZ10" s="98"/>
      <c r="DA10" s="183"/>
      <c r="DB10" s="183"/>
      <c r="DC10" s="98">
        <v>15</v>
      </c>
      <c r="DD10" s="98">
        <v>17</v>
      </c>
      <c r="DE10" s="98">
        <v>0</v>
      </c>
      <c r="DF10" s="183">
        <v>24</v>
      </c>
      <c r="DG10" s="183">
        <v>5</v>
      </c>
      <c r="DH10" s="183"/>
      <c r="DI10" s="98">
        <v>2</v>
      </c>
      <c r="DJ10" s="98">
        <v>1</v>
      </c>
      <c r="DK10" s="98">
        <v>0</v>
      </c>
      <c r="DL10" s="183">
        <v>0</v>
      </c>
      <c r="DM10" s="183">
        <v>0</v>
      </c>
      <c r="DN10" s="183">
        <v>0</v>
      </c>
      <c r="DO10" s="98">
        <v>17</v>
      </c>
      <c r="DP10" s="98"/>
      <c r="DQ10" s="183">
        <v>8</v>
      </c>
      <c r="DR10" s="183">
        <v>9</v>
      </c>
      <c r="DS10" s="183"/>
      <c r="DT10" s="98"/>
      <c r="DU10" s="98"/>
      <c r="DV10" s="183">
        <v>1</v>
      </c>
      <c r="DW10" s="183"/>
      <c r="DX10" s="98">
        <v>1</v>
      </c>
      <c r="DY10" s="98">
        <v>1</v>
      </c>
      <c r="DZ10" s="98"/>
      <c r="EA10" s="98"/>
      <c r="EB10" s="98">
        <v>1</v>
      </c>
      <c r="EC10" s="98"/>
      <c r="ED10" s="183">
        <v>1</v>
      </c>
      <c r="EE10" s="183"/>
      <c r="EF10" s="98">
        <v>1</v>
      </c>
      <c r="EG10" s="98"/>
      <c r="EH10" s="98"/>
      <c r="EI10" s="98"/>
      <c r="EJ10" s="183">
        <v>1</v>
      </c>
      <c r="EK10" s="183"/>
      <c r="EL10" s="183"/>
      <c r="EM10" s="183"/>
      <c r="EN10" s="98">
        <v>1</v>
      </c>
      <c r="EO10" s="98"/>
      <c r="EP10" s="183">
        <v>1</v>
      </c>
      <c r="EQ10" s="183">
        <v>8</v>
      </c>
      <c r="ER10" s="183">
        <v>11</v>
      </c>
      <c r="ES10" s="183">
        <v>52</v>
      </c>
      <c r="ET10" s="183">
        <v>0</v>
      </c>
      <c r="EU10" s="183">
        <v>6</v>
      </c>
      <c r="EV10" s="98">
        <v>1</v>
      </c>
      <c r="EW10" s="98"/>
      <c r="EX10" s="98">
        <v>1</v>
      </c>
      <c r="EY10" s="98">
        <v>1</v>
      </c>
      <c r="EZ10" s="98"/>
      <c r="FA10" s="183">
        <v>1</v>
      </c>
      <c r="FB10" s="183"/>
      <c r="FC10" s="98">
        <v>1</v>
      </c>
      <c r="FD10" s="98">
        <v>1</v>
      </c>
      <c r="FE10" s="98">
        <v>1</v>
      </c>
      <c r="FF10" s="98">
        <v>1</v>
      </c>
      <c r="FG10" s="98">
        <v>1</v>
      </c>
      <c r="FH10" s="98">
        <v>1</v>
      </c>
      <c r="FI10" s="98">
        <v>0</v>
      </c>
      <c r="FJ10" s="183">
        <v>1</v>
      </c>
      <c r="FK10" s="183">
        <v>1</v>
      </c>
      <c r="FL10" s="183">
        <v>0</v>
      </c>
      <c r="FM10" s="98">
        <v>10</v>
      </c>
      <c r="FN10" s="183">
        <v>1</v>
      </c>
      <c r="FO10" s="183">
        <v>0</v>
      </c>
      <c r="FP10" s="183">
        <v>0</v>
      </c>
      <c r="FQ10" s="183">
        <v>0</v>
      </c>
      <c r="FR10" s="183">
        <v>0</v>
      </c>
      <c r="FS10" s="183">
        <v>0</v>
      </c>
      <c r="FT10" s="98">
        <v>0</v>
      </c>
      <c r="FU10" s="98">
        <v>1</v>
      </c>
    </row>
    <row r="11" spans="1:177" s="9" customFormat="1" ht="15" customHeight="1">
      <c r="B11" s="180" t="s">
        <v>24</v>
      </c>
      <c r="C11" s="180"/>
      <c r="D11" s="180"/>
      <c r="E11" s="143"/>
      <c r="F11" s="184"/>
      <c r="G11" s="184"/>
      <c r="H11" s="184"/>
      <c r="I11" s="184"/>
      <c r="J11" s="184"/>
      <c r="K11" s="99"/>
      <c r="L11" s="99"/>
      <c r="M11" s="184"/>
      <c r="N11" s="184"/>
      <c r="O11" s="184"/>
      <c r="P11" s="184"/>
      <c r="Q11" s="99"/>
      <c r="R11" s="99"/>
      <c r="S11" s="99"/>
      <c r="T11" s="99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99"/>
      <c r="AF11" s="99"/>
      <c r="AG11" s="99"/>
      <c r="AH11" s="99"/>
      <c r="AI11" s="99"/>
      <c r="AJ11" s="184"/>
      <c r="AK11" s="184"/>
      <c r="AL11" s="184"/>
      <c r="AM11" s="184"/>
      <c r="AN11" s="184"/>
      <c r="AO11" s="99"/>
      <c r="AP11" s="184"/>
      <c r="AQ11" s="99"/>
      <c r="AR11" s="184"/>
      <c r="AS11" s="184"/>
      <c r="AT11" s="184"/>
      <c r="AU11" s="184"/>
      <c r="AV11" s="184"/>
      <c r="AW11" s="99"/>
      <c r="AX11" s="99"/>
      <c r="AY11" s="99"/>
      <c r="AZ11" s="99"/>
      <c r="BA11" s="99"/>
      <c r="BB11" s="184"/>
      <c r="BC11" s="184"/>
      <c r="BD11" s="184"/>
      <c r="BE11" s="184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184"/>
      <c r="BV11" s="184"/>
      <c r="BW11" s="184"/>
      <c r="BX11" s="184"/>
      <c r="BY11" s="184"/>
      <c r="BZ11" s="99"/>
      <c r="CA11" s="99"/>
      <c r="CB11" s="99"/>
      <c r="CC11" s="99"/>
      <c r="CD11" s="184"/>
      <c r="CE11" s="184"/>
      <c r="CF11" s="99"/>
      <c r="CG11" s="99"/>
      <c r="CH11" s="99"/>
      <c r="CI11" s="99"/>
      <c r="CJ11" s="99"/>
      <c r="CK11" s="184"/>
      <c r="CL11" s="184"/>
      <c r="CM11" s="184"/>
      <c r="CN11" s="184"/>
      <c r="CO11" s="99"/>
      <c r="CP11" s="99"/>
      <c r="CQ11" s="99"/>
      <c r="CR11" s="184"/>
      <c r="CS11" s="184"/>
      <c r="CT11" s="99"/>
      <c r="CU11" s="99"/>
      <c r="CV11" s="99"/>
      <c r="CW11" s="184"/>
      <c r="CX11" s="184"/>
      <c r="CY11" s="99"/>
      <c r="CZ11" s="99"/>
      <c r="DA11" s="184"/>
      <c r="DB11" s="184"/>
      <c r="DC11" s="99"/>
      <c r="DD11" s="99"/>
      <c r="DE11" s="99"/>
      <c r="DF11" s="184"/>
      <c r="DG11" s="184"/>
      <c r="DH11" s="184"/>
      <c r="DI11" s="99"/>
      <c r="DJ11" s="99"/>
      <c r="DK11" s="99"/>
      <c r="DL11" s="184"/>
      <c r="DM11" s="184"/>
      <c r="DN11" s="184"/>
      <c r="DO11" s="99"/>
      <c r="DP11" s="99"/>
      <c r="DQ11" s="184"/>
      <c r="DR11" s="184"/>
      <c r="DS11" s="184"/>
      <c r="DT11" s="99"/>
      <c r="DU11" s="99"/>
      <c r="DV11" s="184"/>
      <c r="DW11" s="184"/>
      <c r="DX11" s="99"/>
      <c r="DY11" s="99"/>
      <c r="DZ11" s="99"/>
      <c r="EA11" s="99"/>
      <c r="EB11" s="99"/>
      <c r="EC11" s="99"/>
      <c r="ED11" s="184"/>
      <c r="EE11" s="184"/>
      <c r="EF11" s="99"/>
      <c r="EG11" s="99"/>
      <c r="EH11" s="99"/>
      <c r="EI11" s="99"/>
      <c r="EJ11" s="184"/>
      <c r="EK11" s="184"/>
      <c r="EL11" s="184"/>
      <c r="EM11" s="184"/>
      <c r="EN11" s="99"/>
      <c r="EO11" s="99"/>
      <c r="EP11" s="184"/>
      <c r="EQ11" s="184"/>
      <c r="ER11" s="184"/>
      <c r="ES11" s="184"/>
      <c r="ET11" s="184"/>
      <c r="EU11" s="184"/>
      <c r="EV11" s="99"/>
      <c r="EW11" s="99"/>
      <c r="EX11" s="99"/>
      <c r="EY11" s="99"/>
      <c r="EZ11" s="99"/>
      <c r="FA11" s="184"/>
      <c r="FB11" s="184"/>
      <c r="FC11" s="99"/>
      <c r="FD11" s="99"/>
      <c r="FE11" s="99"/>
      <c r="FF11" s="99"/>
      <c r="FG11" s="99"/>
      <c r="FH11" s="99"/>
      <c r="FI11" s="99"/>
      <c r="FJ11" s="184"/>
      <c r="FK11" s="184"/>
      <c r="FL11" s="184"/>
      <c r="FM11" s="99"/>
      <c r="FN11" s="184"/>
      <c r="FO11" s="184"/>
      <c r="FP11" s="184"/>
      <c r="FQ11" s="184"/>
      <c r="FR11" s="184"/>
      <c r="FS11" s="184"/>
      <c r="FT11" s="99"/>
      <c r="FU11" s="99"/>
    </row>
    <row r="12" spans="1:177" s="9" customFormat="1" ht="15" customHeight="1">
      <c r="B12" s="157" t="s">
        <v>25</v>
      </c>
      <c r="C12" s="157"/>
      <c r="D12" s="157"/>
      <c r="E12" s="142">
        <v>2</v>
      </c>
      <c r="F12" s="183">
        <v>0</v>
      </c>
      <c r="G12" s="183">
        <v>0</v>
      </c>
      <c r="H12" s="183">
        <v>0</v>
      </c>
      <c r="I12" s="183">
        <v>0</v>
      </c>
      <c r="J12" s="183">
        <v>1</v>
      </c>
      <c r="K12" s="98">
        <v>0</v>
      </c>
      <c r="L12" s="98">
        <v>1</v>
      </c>
      <c r="M12" s="183">
        <v>0</v>
      </c>
      <c r="N12" s="183">
        <v>0</v>
      </c>
      <c r="O12" s="183">
        <v>0</v>
      </c>
      <c r="P12" s="183">
        <v>0</v>
      </c>
      <c r="Q12" s="98">
        <v>0</v>
      </c>
      <c r="R12" s="98">
        <v>0</v>
      </c>
      <c r="S12" s="98">
        <v>0</v>
      </c>
      <c r="T12" s="98">
        <v>1</v>
      </c>
      <c r="U12" s="183">
        <v>0</v>
      </c>
      <c r="V12" s="183">
        <v>0</v>
      </c>
      <c r="W12" s="183">
        <v>0</v>
      </c>
      <c r="X12" s="183">
        <v>0</v>
      </c>
      <c r="Y12" s="183">
        <v>1</v>
      </c>
      <c r="Z12" s="183">
        <v>0</v>
      </c>
      <c r="AA12" s="183">
        <v>1</v>
      </c>
      <c r="AB12" s="183">
        <v>0</v>
      </c>
      <c r="AC12" s="183">
        <v>1</v>
      </c>
      <c r="AD12" s="183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183">
        <v>0</v>
      </c>
      <c r="AK12" s="183">
        <v>0</v>
      </c>
      <c r="AL12" s="183">
        <v>0</v>
      </c>
      <c r="AM12" s="183">
        <v>0</v>
      </c>
      <c r="AN12" s="183"/>
      <c r="AO12" s="98">
        <v>18</v>
      </c>
      <c r="AP12" s="185">
        <v>0.6</v>
      </c>
      <c r="AQ12" s="98">
        <v>1</v>
      </c>
      <c r="AR12" s="183">
        <v>0</v>
      </c>
      <c r="AS12" s="183">
        <v>0</v>
      </c>
      <c r="AT12" s="183">
        <v>0</v>
      </c>
      <c r="AU12" s="183">
        <v>0</v>
      </c>
      <c r="AV12" s="183">
        <v>1</v>
      </c>
      <c r="AW12" s="98">
        <v>0</v>
      </c>
      <c r="AX12" s="98">
        <v>1</v>
      </c>
      <c r="AY12" s="98">
        <v>0</v>
      </c>
      <c r="AZ12" s="98">
        <v>0</v>
      </c>
      <c r="BA12" s="98">
        <v>0</v>
      </c>
      <c r="BB12" s="183">
        <v>1</v>
      </c>
      <c r="BC12" s="183">
        <v>0</v>
      </c>
      <c r="BD12" s="183">
        <v>0</v>
      </c>
      <c r="BE12" s="183">
        <v>0</v>
      </c>
      <c r="BF12" s="98">
        <v>0</v>
      </c>
      <c r="BG12" s="98">
        <v>0</v>
      </c>
      <c r="BH12" s="98">
        <v>0</v>
      </c>
      <c r="BI12" s="98">
        <v>0</v>
      </c>
      <c r="BJ12" s="98">
        <v>0</v>
      </c>
      <c r="BK12" s="98">
        <v>0</v>
      </c>
      <c r="BL12" s="98">
        <v>0</v>
      </c>
      <c r="BM12" s="98">
        <v>0</v>
      </c>
      <c r="BN12" s="98">
        <v>0</v>
      </c>
      <c r="BO12" s="98">
        <v>0</v>
      </c>
      <c r="BP12" s="98">
        <v>0</v>
      </c>
      <c r="BQ12" s="98">
        <v>0</v>
      </c>
      <c r="BR12" s="98">
        <v>0</v>
      </c>
      <c r="BS12" s="98">
        <v>0</v>
      </c>
      <c r="BT12" s="98">
        <v>0</v>
      </c>
      <c r="BU12" s="183">
        <v>1</v>
      </c>
      <c r="BV12" s="183">
        <v>1</v>
      </c>
      <c r="BW12" s="183">
        <v>0</v>
      </c>
      <c r="BX12" s="183">
        <v>0</v>
      </c>
      <c r="BY12" s="183">
        <v>0</v>
      </c>
      <c r="BZ12" s="98">
        <v>1</v>
      </c>
      <c r="CA12" s="98">
        <v>1</v>
      </c>
      <c r="CB12" s="98">
        <v>1</v>
      </c>
      <c r="CC12" s="98">
        <v>0</v>
      </c>
      <c r="CD12" s="183">
        <v>0</v>
      </c>
      <c r="CE12" s="183">
        <v>1</v>
      </c>
      <c r="CF12" s="98">
        <v>1</v>
      </c>
      <c r="CG12" s="98">
        <v>0</v>
      </c>
      <c r="CH12" s="98">
        <v>0</v>
      </c>
      <c r="CI12" s="98">
        <v>0</v>
      </c>
      <c r="CJ12" s="98">
        <v>0</v>
      </c>
      <c r="CK12" s="183">
        <v>0</v>
      </c>
      <c r="CL12" s="183">
        <v>0</v>
      </c>
      <c r="CM12" s="183">
        <v>0</v>
      </c>
      <c r="CN12" s="183">
        <v>1</v>
      </c>
      <c r="CO12" s="98">
        <v>1</v>
      </c>
      <c r="CP12" s="98">
        <v>0</v>
      </c>
      <c r="CQ12" s="98">
        <v>0</v>
      </c>
      <c r="CR12" s="183">
        <v>0</v>
      </c>
      <c r="CS12" s="183">
        <v>1</v>
      </c>
      <c r="CT12" s="98">
        <v>6</v>
      </c>
      <c r="CU12" s="98">
        <v>5</v>
      </c>
      <c r="CV12" s="98">
        <v>1</v>
      </c>
      <c r="CW12" s="183">
        <v>20</v>
      </c>
      <c r="CX12" s="183">
        <v>28</v>
      </c>
      <c r="CY12" s="98">
        <v>5</v>
      </c>
      <c r="CZ12" s="98">
        <v>5</v>
      </c>
      <c r="DA12" s="183">
        <v>0</v>
      </c>
      <c r="DB12" s="183">
        <v>0</v>
      </c>
      <c r="DC12" s="98">
        <v>14</v>
      </c>
      <c r="DD12" s="98">
        <v>11</v>
      </c>
      <c r="DE12" s="98">
        <v>0</v>
      </c>
      <c r="DF12" s="183">
        <v>16</v>
      </c>
      <c r="DG12" s="183">
        <v>4</v>
      </c>
      <c r="DH12" s="183">
        <v>0</v>
      </c>
      <c r="DI12" s="98">
        <v>3</v>
      </c>
      <c r="DJ12" s="98">
        <v>2</v>
      </c>
      <c r="DK12" s="98">
        <v>0</v>
      </c>
      <c r="DL12" s="183">
        <v>0</v>
      </c>
      <c r="DM12" s="183">
        <v>0</v>
      </c>
      <c r="DN12" s="183">
        <v>0</v>
      </c>
      <c r="DO12" s="98">
        <v>14</v>
      </c>
      <c r="DP12" s="98">
        <v>25</v>
      </c>
      <c r="DQ12" s="183">
        <v>7</v>
      </c>
      <c r="DR12" s="183">
        <v>7</v>
      </c>
      <c r="DS12" s="183">
        <v>0</v>
      </c>
      <c r="DT12" s="98">
        <v>0</v>
      </c>
      <c r="DU12" s="98">
        <v>0</v>
      </c>
      <c r="DV12" s="183"/>
      <c r="DW12" s="183">
        <v>1</v>
      </c>
      <c r="DX12" s="98"/>
      <c r="DY12" s="98"/>
      <c r="DZ12" s="98">
        <v>1</v>
      </c>
      <c r="EA12" s="98">
        <v>1</v>
      </c>
      <c r="EB12" s="98"/>
      <c r="EC12" s="98">
        <v>1</v>
      </c>
      <c r="ED12" s="183">
        <v>1</v>
      </c>
      <c r="EE12" s="183"/>
      <c r="EF12" s="98">
        <v>1</v>
      </c>
      <c r="EG12" s="98"/>
      <c r="EH12" s="98">
        <v>1</v>
      </c>
      <c r="EI12" s="98">
        <v>1</v>
      </c>
      <c r="EJ12" s="183">
        <v>1</v>
      </c>
      <c r="EK12" s="183"/>
      <c r="EL12" s="183"/>
      <c r="EM12" s="183"/>
      <c r="EN12" s="98"/>
      <c r="EO12" s="98">
        <v>1</v>
      </c>
      <c r="EP12" s="183">
        <v>0</v>
      </c>
      <c r="EQ12" s="183">
        <v>5</v>
      </c>
      <c r="ER12" s="183">
        <v>4</v>
      </c>
      <c r="ES12" s="183">
        <v>0</v>
      </c>
      <c r="ET12" s="183">
        <v>1</v>
      </c>
      <c r="EU12" s="183">
        <v>3</v>
      </c>
      <c r="EV12" s="98">
        <v>1</v>
      </c>
      <c r="EW12" s="98"/>
      <c r="EX12" s="98">
        <v>1</v>
      </c>
      <c r="EY12" s="98">
        <v>1</v>
      </c>
      <c r="EZ12" s="98"/>
      <c r="FA12" s="183">
        <v>1</v>
      </c>
      <c r="FB12" s="183"/>
      <c r="FC12" s="98">
        <v>1</v>
      </c>
      <c r="FD12" s="98">
        <v>1</v>
      </c>
      <c r="FE12" s="98"/>
      <c r="FF12" s="98"/>
      <c r="FG12" s="98"/>
      <c r="FH12" s="98">
        <v>1</v>
      </c>
      <c r="FI12" s="98">
        <v>0</v>
      </c>
      <c r="FJ12" s="183">
        <v>0</v>
      </c>
      <c r="FK12" s="183">
        <v>0</v>
      </c>
      <c r="FL12" s="183">
        <v>1</v>
      </c>
      <c r="FM12" s="98">
        <v>0</v>
      </c>
      <c r="FN12" s="183">
        <v>1</v>
      </c>
      <c r="FO12" s="183">
        <v>0</v>
      </c>
      <c r="FP12" s="183">
        <v>0</v>
      </c>
      <c r="FQ12" s="183">
        <v>0</v>
      </c>
      <c r="FR12" s="183">
        <v>0</v>
      </c>
      <c r="FS12" s="183">
        <v>0</v>
      </c>
      <c r="FT12" s="98">
        <v>0</v>
      </c>
      <c r="FU12" s="98">
        <v>1</v>
      </c>
    </row>
    <row r="13" spans="1:177" s="9" customFormat="1" ht="15" customHeight="1">
      <c r="B13" s="157" t="s">
        <v>26</v>
      </c>
      <c r="C13" s="157"/>
      <c r="D13" s="157"/>
      <c r="E13" s="143"/>
      <c r="F13" s="184"/>
      <c r="G13" s="184"/>
      <c r="H13" s="184"/>
      <c r="I13" s="184"/>
      <c r="J13" s="184"/>
      <c r="K13" s="99"/>
      <c r="L13" s="99"/>
      <c r="M13" s="184"/>
      <c r="N13" s="184"/>
      <c r="O13" s="184"/>
      <c r="P13" s="184"/>
      <c r="Q13" s="99"/>
      <c r="R13" s="99"/>
      <c r="S13" s="99"/>
      <c r="T13" s="99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99"/>
      <c r="AF13" s="99"/>
      <c r="AG13" s="99"/>
      <c r="AH13" s="99"/>
      <c r="AI13" s="99"/>
      <c r="AJ13" s="184"/>
      <c r="AK13" s="184"/>
      <c r="AL13" s="184"/>
      <c r="AM13" s="184"/>
      <c r="AN13" s="184"/>
      <c r="AO13" s="99"/>
      <c r="AP13" s="184"/>
      <c r="AQ13" s="99"/>
      <c r="AR13" s="184"/>
      <c r="AS13" s="184"/>
      <c r="AT13" s="184"/>
      <c r="AU13" s="184"/>
      <c r="AV13" s="184"/>
      <c r="AW13" s="99"/>
      <c r="AX13" s="99"/>
      <c r="AY13" s="99"/>
      <c r="AZ13" s="99"/>
      <c r="BA13" s="99"/>
      <c r="BB13" s="184"/>
      <c r="BC13" s="184"/>
      <c r="BD13" s="184"/>
      <c r="BE13" s="184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184"/>
      <c r="BV13" s="184"/>
      <c r="BW13" s="184"/>
      <c r="BX13" s="184"/>
      <c r="BY13" s="184"/>
      <c r="BZ13" s="99"/>
      <c r="CA13" s="99"/>
      <c r="CB13" s="99"/>
      <c r="CC13" s="99"/>
      <c r="CD13" s="184"/>
      <c r="CE13" s="184"/>
      <c r="CF13" s="99"/>
      <c r="CG13" s="99"/>
      <c r="CH13" s="99"/>
      <c r="CI13" s="99"/>
      <c r="CJ13" s="99"/>
      <c r="CK13" s="184"/>
      <c r="CL13" s="184"/>
      <c r="CM13" s="184"/>
      <c r="CN13" s="184"/>
      <c r="CO13" s="99"/>
      <c r="CP13" s="99"/>
      <c r="CQ13" s="99"/>
      <c r="CR13" s="184"/>
      <c r="CS13" s="184"/>
      <c r="CT13" s="99"/>
      <c r="CU13" s="99"/>
      <c r="CV13" s="99"/>
      <c r="CW13" s="184"/>
      <c r="CX13" s="184"/>
      <c r="CY13" s="99"/>
      <c r="CZ13" s="99"/>
      <c r="DA13" s="184"/>
      <c r="DB13" s="184"/>
      <c r="DC13" s="99"/>
      <c r="DD13" s="99"/>
      <c r="DE13" s="99"/>
      <c r="DF13" s="184"/>
      <c r="DG13" s="184"/>
      <c r="DH13" s="184"/>
      <c r="DI13" s="99"/>
      <c r="DJ13" s="99"/>
      <c r="DK13" s="99"/>
      <c r="DL13" s="184"/>
      <c r="DM13" s="184"/>
      <c r="DN13" s="184"/>
      <c r="DO13" s="99"/>
      <c r="DP13" s="99"/>
      <c r="DQ13" s="184"/>
      <c r="DR13" s="184"/>
      <c r="DS13" s="184"/>
      <c r="DT13" s="99"/>
      <c r="DU13" s="99"/>
      <c r="DV13" s="184"/>
      <c r="DW13" s="184"/>
      <c r="DX13" s="99"/>
      <c r="DY13" s="99"/>
      <c r="DZ13" s="99"/>
      <c r="EA13" s="99"/>
      <c r="EB13" s="99"/>
      <c r="EC13" s="99"/>
      <c r="ED13" s="184"/>
      <c r="EE13" s="184"/>
      <c r="EF13" s="99"/>
      <c r="EG13" s="99"/>
      <c r="EH13" s="99"/>
      <c r="EI13" s="99"/>
      <c r="EJ13" s="184"/>
      <c r="EK13" s="184"/>
      <c r="EL13" s="184"/>
      <c r="EM13" s="184"/>
      <c r="EN13" s="99"/>
      <c r="EO13" s="99"/>
      <c r="EP13" s="184"/>
      <c r="EQ13" s="184"/>
      <c r="ER13" s="184"/>
      <c r="ES13" s="184"/>
      <c r="ET13" s="184"/>
      <c r="EU13" s="184"/>
      <c r="EV13" s="99"/>
      <c r="EW13" s="99"/>
      <c r="EX13" s="99"/>
      <c r="EY13" s="99"/>
      <c r="EZ13" s="99"/>
      <c r="FA13" s="184"/>
      <c r="FB13" s="184"/>
      <c r="FC13" s="99"/>
      <c r="FD13" s="99"/>
      <c r="FE13" s="99"/>
      <c r="FF13" s="99"/>
      <c r="FG13" s="99"/>
      <c r="FH13" s="99"/>
      <c r="FI13" s="99"/>
      <c r="FJ13" s="184"/>
      <c r="FK13" s="184"/>
      <c r="FL13" s="184"/>
      <c r="FM13" s="99"/>
      <c r="FN13" s="184"/>
      <c r="FO13" s="184"/>
      <c r="FP13" s="184"/>
      <c r="FQ13" s="184"/>
      <c r="FR13" s="184"/>
      <c r="FS13" s="184"/>
      <c r="FT13" s="99"/>
      <c r="FU13" s="99"/>
    </row>
    <row r="14" spans="1:177" s="9" customFormat="1" ht="15" customHeight="1">
      <c r="B14" s="180" t="s">
        <v>27</v>
      </c>
      <c r="C14" s="180"/>
      <c r="D14" s="180"/>
      <c r="E14" s="142">
        <v>3</v>
      </c>
      <c r="F14" s="183">
        <v>0</v>
      </c>
      <c r="G14" s="183">
        <v>0</v>
      </c>
      <c r="H14" s="183">
        <v>0</v>
      </c>
      <c r="I14" s="183">
        <v>0</v>
      </c>
      <c r="J14" s="183">
        <v>1</v>
      </c>
      <c r="K14" s="98">
        <v>0</v>
      </c>
      <c r="L14" s="98">
        <v>1</v>
      </c>
      <c r="M14" s="183">
        <v>0</v>
      </c>
      <c r="N14" s="183">
        <v>0</v>
      </c>
      <c r="O14" s="183">
        <v>0</v>
      </c>
      <c r="P14" s="183">
        <v>0</v>
      </c>
      <c r="Q14" s="98">
        <v>0</v>
      </c>
      <c r="R14" s="98">
        <v>0</v>
      </c>
      <c r="S14" s="98">
        <v>0</v>
      </c>
      <c r="T14" s="98">
        <v>1</v>
      </c>
      <c r="U14" s="183">
        <v>1</v>
      </c>
      <c r="V14" s="183">
        <v>1</v>
      </c>
      <c r="W14" s="183">
        <v>1</v>
      </c>
      <c r="X14" s="183">
        <v>1</v>
      </c>
      <c r="Y14" s="183">
        <v>1</v>
      </c>
      <c r="Z14" s="183">
        <v>1</v>
      </c>
      <c r="AA14" s="183">
        <v>2</v>
      </c>
      <c r="AB14" s="183">
        <v>1</v>
      </c>
      <c r="AC14" s="183">
        <v>1</v>
      </c>
      <c r="AD14" s="183">
        <v>1</v>
      </c>
      <c r="AE14" s="98">
        <v>1</v>
      </c>
      <c r="AF14" s="98">
        <v>0</v>
      </c>
      <c r="AG14" s="98">
        <v>0</v>
      </c>
      <c r="AH14" s="98">
        <v>1</v>
      </c>
      <c r="AI14" s="98">
        <v>16</v>
      </c>
      <c r="AJ14" s="183">
        <v>0</v>
      </c>
      <c r="AK14" s="183">
        <v>0</v>
      </c>
      <c r="AL14" s="183">
        <v>0</v>
      </c>
      <c r="AM14" s="183">
        <v>0</v>
      </c>
      <c r="AN14" s="183">
        <v>1</v>
      </c>
      <c r="AO14" s="98">
        <v>15</v>
      </c>
      <c r="AP14" s="185">
        <v>0.19</v>
      </c>
      <c r="AQ14" s="98">
        <v>2</v>
      </c>
      <c r="AR14" s="183">
        <v>0</v>
      </c>
      <c r="AS14" s="183">
        <v>0</v>
      </c>
      <c r="AT14" s="183">
        <v>0</v>
      </c>
      <c r="AU14" s="183">
        <v>0</v>
      </c>
      <c r="AV14" s="183">
        <v>1</v>
      </c>
      <c r="AW14" s="98">
        <v>0</v>
      </c>
      <c r="AX14" s="98">
        <v>1</v>
      </c>
      <c r="AY14" s="98">
        <v>0</v>
      </c>
      <c r="AZ14" s="98">
        <v>0</v>
      </c>
      <c r="BA14" s="98">
        <v>0</v>
      </c>
      <c r="BB14" s="183">
        <v>1</v>
      </c>
      <c r="BC14" s="183">
        <v>0</v>
      </c>
      <c r="BD14" s="183">
        <v>0</v>
      </c>
      <c r="BE14" s="183">
        <v>0</v>
      </c>
      <c r="BF14" s="98">
        <v>1</v>
      </c>
      <c r="BG14" s="98">
        <v>0</v>
      </c>
      <c r="BH14" s="98">
        <v>1</v>
      </c>
      <c r="BI14" s="98">
        <v>0</v>
      </c>
      <c r="BJ14" s="98">
        <v>0</v>
      </c>
      <c r="BK14" s="98">
        <v>1</v>
      </c>
      <c r="BL14" s="98">
        <v>1</v>
      </c>
      <c r="BM14" s="98">
        <v>1</v>
      </c>
      <c r="BN14" s="98">
        <v>1</v>
      </c>
      <c r="BO14" s="98">
        <v>0</v>
      </c>
      <c r="BP14" s="98">
        <v>0</v>
      </c>
      <c r="BQ14" s="98">
        <v>1</v>
      </c>
      <c r="BR14" s="98">
        <v>0</v>
      </c>
      <c r="BS14" s="98">
        <v>1</v>
      </c>
      <c r="BT14" s="98">
        <v>0</v>
      </c>
      <c r="BU14" s="183">
        <v>1</v>
      </c>
      <c r="BV14" s="183">
        <v>0</v>
      </c>
      <c r="BW14" s="183">
        <v>0</v>
      </c>
      <c r="BX14" s="183">
        <v>1</v>
      </c>
      <c r="BY14" s="183">
        <v>0</v>
      </c>
      <c r="BZ14" s="98">
        <v>1</v>
      </c>
      <c r="CA14" s="98">
        <v>1</v>
      </c>
      <c r="CB14" s="98">
        <v>0</v>
      </c>
      <c r="CC14" s="98">
        <v>0</v>
      </c>
      <c r="CD14" s="183">
        <v>0</v>
      </c>
      <c r="CE14" s="183">
        <v>1</v>
      </c>
      <c r="CF14" s="98">
        <v>1</v>
      </c>
      <c r="CG14" s="98">
        <v>0</v>
      </c>
      <c r="CH14" s="98">
        <v>0</v>
      </c>
      <c r="CI14" s="98">
        <v>0</v>
      </c>
      <c r="CJ14" s="98">
        <v>0</v>
      </c>
      <c r="CK14" s="183">
        <v>0</v>
      </c>
      <c r="CL14" s="183">
        <v>0</v>
      </c>
      <c r="CM14" s="183">
        <v>0</v>
      </c>
      <c r="CN14" s="183">
        <v>1</v>
      </c>
      <c r="CO14" s="98">
        <v>0</v>
      </c>
      <c r="CP14" s="98">
        <v>0</v>
      </c>
      <c r="CQ14" s="98">
        <v>1</v>
      </c>
      <c r="CR14" s="183">
        <v>1</v>
      </c>
      <c r="CS14" s="183"/>
      <c r="CT14" s="98">
        <v>4</v>
      </c>
      <c r="CU14" s="98">
        <v>4</v>
      </c>
      <c r="CV14" s="98">
        <v>0</v>
      </c>
      <c r="CW14" s="183">
        <v>39</v>
      </c>
      <c r="CX14" s="183">
        <v>0</v>
      </c>
      <c r="CY14" s="98">
        <v>9</v>
      </c>
      <c r="CZ14" s="98">
        <v>0</v>
      </c>
      <c r="DA14" s="183">
        <v>0</v>
      </c>
      <c r="DB14" s="183">
        <v>0</v>
      </c>
      <c r="DC14" s="98">
        <v>28</v>
      </c>
      <c r="DD14" s="98">
        <v>20</v>
      </c>
      <c r="DE14" s="98">
        <v>0</v>
      </c>
      <c r="DF14" s="183">
        <v>35</v>
      </c>
      <c r="DG14" s="183">
        <v>4</v>
      </c>
      <c r="DH14" s="183">
        <v>0</v>
      </c>
      <c r="DI14" s="98">
        <v>8</v>
      </c>
      <c r="DJ14" s="98">
        <v>1</v>
      </c>
      <c r="DK14" s="98">
        <v>0</v>
      </c>
      <c r="DL14" s="183">
        <v>0</v>
      </c>
      <c r="DM14" s="183">
        <v>0</v>
      </c>
      <c r="DN14" s="183">
        <v>0</v>
      </c>
      <c r="DO14" s="98">
        <v>0</v>
      </c>
      <c r="DP14" s="98">
        <v>0</v>
      </c>
      <c r="DQ14" s="183">
        <v>0</v>
      </c>
      <c r="DR14" s="183">
        <v>0</v>
      </c>
      <c r="DS14" s="183">
        <v>0</v>
      </c>
      <c r="DT14" s="98">
        <v>0</v>
      </c>
      <c r="DU14" s="98">
        <v>0</v>
      </c>
      <c r="DV14" s="183">
        <v>1</v>
      </c>
      <c r="DW14" s="183"/>
      <c r="DX14" s="98">
        <v>1</v>
      </c>
      <c r="DY14" s="98"/>
      <c r="DZ14" s="98"/>
      <c r="EA14" s="98">
        <v>1</v>
      </c>
      <c r="EB14" s="98">
        <v>1</v>
      </c>
      <c r="EC14" s="98"/>
      <c r="ED14" s="183">
        <v>1</v>
      </c>
      <c r="EE14" s="183"/>
      <c r="EF14" s="98">
        <v>1</v>
      </c>
      <c r="EG14" s="98"/>
      <c r="EH14" s="98">
        <v>1</v>
      </c>
      <c r="EI14" s="98"/>
      <c r="EJ14" s="183">
        <v>1</v>
      </c>
      <c r="EK14" s="183"/>
      <c r="EL14" s="183"/>
      <c r="EM14" s="183"/>
      <c r="EN14" s="98">
        <v>1</v>
      </c>
      <c r="EO14" s="98"/>
      <c r="EP14" s="183">
        <v>6</v>
      </c>
      <c r="EQ14" s="183">
        <v>3</v>
      </c>
      <c r="ER14" s="183">
        <v>22</v>
      </c>
      <c r="ES14" s="183">
        <v>0</v>
      </c>
      <c r="ET14" s="183">
        <v>0</v>
      </c>
      <c r="EU14" s="183">
        <v>6</v>
      </c>
      <c r="EV14" s="98"/>
      <c r="EW14" s="98">
        <v>1</v>
      </c>
      <c r="EX14" s="98"/>
      <c r="EY14" s="98"/>
      <c r="EZ14" s="98"/>
      <c r="FA14" s="183">
        <v>1</v>
      </c>
      <c r="FB14" s="183"/>
      <c r="FC14" s="98">
        <v>1</v>
      </c>
      <c r="FD14" s="98">
        <v>1</v>
      </c>
      <c r="FE14" s="98">
        <v>1</v>
      </c>
      <c r="FF14" s="98">
        <v>1</v>
      </c>
      <c r="FG14" s="98">
        <v>1</v>
      </c>
      <c r="FH14" s="98">
        <v>1</v>
      </c>
      <c r="FI14" s="98">
        <v>0</v>
      </c>
      <c r="FJ14" s="183">
        <v>3</v>
      </c>
      <c r="FK14" s="183">
        <v>3</v>
      </c>
      <c r="FL14" s="183">
        <v>0</v>
      </c>
      <c r="FM14" s="98">
        <v>36</v>
      </c>
      <c r="FN14" s="183">
        <v>1</v>
      </c>
      <c r="FO14" s="183">
        <v>0</v>
      </c>
      <c r="FP14" s="183">
        <v>0</v>
      </c>
      <c r="FQ14" s="183">
        <v>0</v>
      </c>
      <c r="FR14" s="183">
        <v>0</v>
      </c>
      <c r="FS14" s="183">
        <v>0</v>
      </c>
      <c r="FT14" s="98">
        <v>0</v>
      </c>
      <c r="FU14" s="98">
        <v>1</v>
      </c>
    </row>
    <row r="15" spans="1:177" s="9" customFormat="1" ht="15" customHeight="1">
      <c r="B15" s="180" t="s">
        <v>28</v>
      </c>
      <c r="C15" s="180"/>
      <c r="D15" s="180"/>
      <c r="E15" s="143"/>
      <c r="F15" s="184"/>
      <c r="G15" s="184"/>
      <c r="H15" s="184"/>
      <c r="I15" s="184"/>
      <c r="J15" s="184"/>
      <c r="K15" s="99"/>
      <c r="L15" s="99"/>
      <c r="M15" s="184"/>
      <c r="N15" s="184"/>
      <c r="O15" s="184"/>
      <c r="P15" s="184"/>
      <c r="Q15" s="99"/>
      <c r="R15" s="99"/>
      <c r="S15" s="99"/>
      <c r="T15" s="99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99"/>
      <c r="AF15" s="99"/>
      <c r="AG15" s="99"/>
      <c r="AH15" s="99"/>
      <c r="AI15" s="99"/>
      <c r="AJ15" s="184"/>
      <c r="AK15" s="184"/>
      <c r="AL15" s="184"/>
      <c r="AM15" s="184"/>
      <c r="AN15" s="184"/>
      <c r="AO15" s="99"/>
      <c r="AP15" s="184"/>
      <c r="AQ15" s="99"/>
      <c r="AR15" s="184"/>
      <c r="AS15" s="184"/>
      <c r="AT15" s="184"/>
      <c r="AU15" s="184"/>
      <c r="AV15" s="184"/>
      <c r="AW15" s="99"/>
      <c r="AX15" s="99"/>
      <c r="AY15" s="99"/>
      <c r="AZ15" s="99"/>
      <c r="BA15" s="99"/>
      <c r="BB15" s="184"/>
      <c r="BC15" s="184"/>
      <c r="BD15" s="184"/>
      <c r="BE15" s="184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184"/>
      <c r="BV15" s="184"/>
      <c r="BW15" s="184"/>
      <c r="BX15" s="184"/>
      <c r="BY15" s="184"/>
      <c r="BZ15" s="99"/>
      <c r="CA15" s="99"/>
      <c r="CB15" s="99"/>
      <c r="CC15" s="99"/>
      <c r="CD15" s="184"/>
      <c r="CE15" s="184"/>
      <c r="CF15" s="99"/>
      <c r="CG15" s="99"/>
      <c r="CH15" s="99"/>
      <c r="CI15" s="99"/>
      <c r="CJ15" s="99"/>
      <c r="CK15" s="184"/>
      <c r="CL15" s="184"/>
      <c r="CM15" s="184"/>
      <c r="CN15" s="184"/>
      <c r="CO15" s="99"/>
      <c r="CP15" s="99"/>
      <c r="CQ15" s="99"/>
      <c r="CR15" s="184"/>
      <c r="CS15" s="184"/>
      <c r="CT15" s="99"/>
      <c r="CU15" s="99"/>
      <c r="CV15" s="99"/>
      <c r="CW15" s="184"/>
      <c r="CX15" s="184"/>
      <c r="CY15" s="99"/>
      <c r="CZ15" s="99"/>
      <c r="DA15" s="184"/>
      <c r="DB15" s="184"/>
      <c r="DC15" s="99"/>
      <c r="DD15" s="99"/>
      <c r="DE15" s="99"/>
      <c r="DF15" s="184"/>
      <c r="DG15" s="184"/>
      <c r="DH15" s="184"/>
      <c r="DI15" s="99"/>
      <c r="DJ15" s="99"/>
      <c r="DK15" s="99"/>
      <c r="DL15" s="184"/>
      <c r="DM15" s="184"/>
      <c r="DN15" s="184"/>
      <c r="DO15" s="99"/>
      <c r="DP15" s="99"/>
      <c r="DQ15" s="184"/>
      <c r="DR15" s="184"/>
      <c r="DS15" s="184"/>
      <c r="DT15" s="99"/>
      <c r="DU15" s="99"/>
      <c r="DV15" s="184"/>
      <c r="DW15" s="184"/>
      <c r="DX15" s="99"/>
      <c r="DY15" s="99"/>
      <c r="DZ15" s="99"/>
      <c r="EA15" s="99"/>
      <c r="EB15" s="99"/>
      <c r="EC15" s="99"/>
      <c r="ED15" s="184"/>
      <c r="EE15" s="184"/>
      <c r="EF15" s="99"/>
      <c r="EG15" s="99"/>
      <c r="EH15" s="99"/>
      <c r="EI15" s="99"/>
      <c r="EJ15" s="184"/>
      <c r="EK15" s="184"/>
      <c r="EL15" s="184"/>
      <c r="EM15" s="184"/>
      <c r="EN15" s="99"/>
      <c r="EO15" s="99"/>
      <c r="EP15" s="184"/>
      <c r="EQ15" s="184"/>
      <c r="ER15" s="184"/>
      <c r="ES15" s="184"/>
      <c r="ET15" s="184"/>
      <c r="EU15" s="184"/>
      <c r="EV15" s="99"/>
      <c r="EW15" s="99"/>
      <c r="EX15" s="99"/>
      <c r="EY15" s="99"/>
      <c r="EZ15" s="99"/>
      <c r="FA15" s="184"/>
      <c r="FB15" s="184"/>
      <c r="FC15" s="99"/>
      <c r="FD15" s="99"/>
      <c r="FE15" s="99"/>
      <c r="FF15" s="99"/>
      <c r="FG15" s="99"/>
      <c r="FH15" s="99"/>
      <c r="FI15" s="99"/>
      <c r="FJ15" s="184"/>
      <c r="FK15" s="184"/>
      <c r="FL15" s="184"/>
      <c r="FM15" s="99"/>
      <c r="FN15" s="184"/>
      <c r="FO15" s="184"/>
      <c r="FP15" s="184"/>
      <c r="FQ15" s="184"/>
      <c r="FR15" s="184"/>
      <c r="FS15" s="184"/>
      <c r="FT15" s="99"/>
      <c r="FU15" s="99"/>
    </row>
    <row r="16" spans="1:177" s="9" customFormat="1" ht="15" customHeight="1">
      <c r="B16" s="180" t="s">
        <v>29</v>
      </c>
      <c r="C16" s="180"/>
      <c r="D16" s="180"/>
      <c r="E16" s="142">
        <v>4</v>
      </c>
      <c r="F16" s="183">
        <v>0</v>
      </c>
      <c r="G16" s="183">
        <v>0</v>
      </c>
      <c r="H16" s="183">
        <v>0</v>
      </c>
      <c r="I16" s="183">
        <v>0</v>
      </c>
      <c r="J16" s="183">
        <v>1</v>
      </c>
      <c r="K16" s="98">
        <v>0</v>
      </c>
      <c r="L16" s="98">
        <v>1</v>
      </c>
      <c r="M16" s="183">
        <v>0</v>
      </c>
      <c r="N16" s="183">
        <v>0</v>
      </c>
      <c r="O16" s="183">
        <v>0</v>
      </c>
      <c r="P16" s="183">
        <v>0</v>
      </c>
      <c r="Q16" s="98">
        <v>0</v>
      </c>
      <c r="R16" s="98">
        <v>0</v>
      </c>
      <c r="S16" s="98">
        <v>0</v>
      </c>
      <c r="T16" s="98">
        <v>1</v>
      </c>
      <c r="U16" s="183">
        <v>1</v>
      </c>
      <c r="V16" s="183">
        <v>1</v>
      </c>
      <c r="W16" s="183">
        <v>0</v>
      </c>
      <c r="X16" s="183">
        <v>1</v>
      </c>
      <c r="Y16" s="183">
        <v>1</v>
      </c>
      <c r="Z16" s="183">
        <v>1</v>
      </c>
      <c r="AA16" s="183">
        <v>3</v>
      </c>
      <c r="AB16" s="183">
        <v>1</v>
      </c>
      <c r="AC16" s="183">
        <v>1</v>
      </c>
      <c r="AD16" s="183">
        <v>0</v>
      </c>
      <c r="AE16" s="98">
        <v>1</v>
      </c>
      <c r="AF16" s="98"/>
      <c r="AG16" s="98">
        <v>1</v>
      </c>
      <c r="AH16" s="98">
        <v>1</v>
      </c>
      <c r="AI16" s="98">
        <v>33</v>
      </c>
      <c r="AJ16" s="183">
        <v>0</v>
      </c>
      <c r="AK16" s="183">
        <v>0</v>
      </c>
      <c r="AL16" s="183">
        <v>0</v>
      </c>
      <c r="AM16" s="183">
        <v>0</v>
      </c>
      <c r="AN16" s="183">
        <v>1</v>
      </c>
      <c r="AO16" s="98">
        <v>12</v>
      </c>
      <c r="AP16" s="185">
        <v>0.9</v>
      </c>
      <c r="AQ16" s="98">
        <v>2</v>
      </c>
      <c r="AR16" s="183">
        <v>0</v>
      </c>
      <c r="AS16" s="183">
        <v>0</v>
      </c>
      <c r="AT16" s="183">
        <v>0</v>
      </c>
      <c r="AU16" s="183">
        <v>0</v>
      </c>
      <c r="AV16" s="183">
        <v>1</v>
      </c>
      <c r="AW16" s="98">
        <v>0</v>
      </c>
      <c r="AX16" s="98">
        <v>1</v>
      </c>
      <c r="AY16" s="98">
        <v>0</v>
      </c>
      <c r="AZ16" s="98">
        <v>0</v>
      </c>
      <c r="BA16" s="98">
        <v>0</v>
      </c>
      <c r="BB16" s="183">
        <v>1</v>
      </c>
      <c r="BC16" s="183">
        <v>0</v>
      </c>
      <c r="BD16" s="183">
        <v>0</v>
      </c>
      <c r="BE16" s="183">
        <v>0</v>
      </c>
      <c r="BF16" s="98">
        <v>1</v>
      </c>
      <c r="BG16" s="98">
        <v>0</v>
      </c>
      <c r="BH16" s="98">
        <v>1</v>
      </c>
      <c r="BI16" s="98">
        <v>0</v>
      </c>
      <c r="BJ16" s="98">
        <v>0</v>
      </c>
      <c r="BK16" s="98">
        <v>0</v>
      </c>
      <c r="BL16" s="98">
        <v>0</v>
      </c>
      <c r="BM16" s="98">
        <v>0</v>
      </c>
      <c r="BN16" s="98">
        <v>0</v>
      </c>
      <c r="BO16" s="98">
        <v>0</v>
      </c>
      <c r="BP16" s="98">
        <v>0</v>
      </c>
      <c r="BQ16" s="98">
        <v>0</v>
      </c>
      <c r="BR16" s="98">
        <v>0</v>
      </c>
      <c r="BS16" s="98">
        <v>0</v>
      </c>
      <c r="BT16" s="98">
        <v>0</v>
      </c>
      <c r="BU16" s="183">
        <v>0</v>
      </c>
      <c r="BV16" s="183">
        <v>1</v>
      </c>
      <c r="BW16" s="183">
        <v>1</v>
      </c>
      <c r="BX16" s="183">
        <v>1</v>
      </c>
      <c r="BY16" s="183">
        <v>0</v>
      </c>
      <c r="BZ16" s="98">
        <v>1</v>
      </c>
      <c r="CA16" s="98">
        <v>1</v>
      </c>
      <c r="CB16" s="98">
        <v>0</v>
      </c>
      <c r="CC16" s="98">
        <v>0</v>
      </c>
      <c r="CD16" s="183">
        <v>0</v>
      </c>
      <c r="CE16" s="183">
        <v>1</v>
      </c>
      <c r="CF16" s="98">
        <v>1</v>
      </c>
      <c r="CG16" s="98">
        <v>0</v>
      </c>
      <c r="CH16" s="98">
        <v>0</v>
      </c>
      <c r="CI16" s="98">
        <v>0</v>
      </c>
      <c r="CJ16" s="98">
        <v>0</v>
      </c>
      <c r="CK16" s="183">
        <v>0</v>
      </c>
      <c r="CL16" s="183">
        <v>0</v>
      </c>
      <c r="CM16" s="183">
        <v>1</v>
      </c>
      <c r="CN16" s="183">
        <v>0</v>
      </c>
      <c r="CO16" s="98">
        <v>1</v>
      </c>
      <c r="CP16" s="98">
        <v>0</v>
      </c>
      <c r="CQ16" s="98">
        <v>0</v>
      </c>
      <c r="CR16" s="183">
        <v>0</v>
      </c>
      <c r="CS16" s="183">
        <v>1</v>
      </c>
      <c r="CT16" s="98">
        <v>4</v>
      </c>
      <c r="CU16" s="98">
        <v>4</v>
      </c>
      <c r="CV16" s="98">
        <v>1</v>
      </c>
      <c r="CW16" s="183">
        <v>27</v>
      </c>
      <c r="CX16" s="183">
        <v>0</v>
      </c>
      <c r="CY16" s="98">
        <v>7</v>
      </c>
      <c r="CZ16" s="98">
        <v>0</v>
      </c>
      <c r="DA16" s="183">
        <v>0</v>
      </c>
      <c r="DB16" s="183">
        <v>0</v>
      </c>
      <c r="DC16" s="98">
        <v>14</v>
      </c>
      <c r="DD16" s="98">
        <v>20</v>
      </c>
      <c r="DE16" s="98">
        <v>0</v>
      </c>
      <c r="DF16" s="183">
        <v>22</v>
      </c>
      <c r="DG16" s="183">
        <v>5</v>
      </c>
      <c r="DH16" s="183">
        <v>0</v>
      </c>
      <c r="DI16" s="98">
        <v>5</v>
      </c>
      <c r="DJ16" s="98">
        <v>2</v>
      </c>
      <c r="DK16" s="98">
        <v>0</v>
      </c>
      <c r="DL16" s="183">
        <v>0</v>
      </c>
      <c r="DM16" s="183">
        <v>0</v>
      </c>
      <c r="DN16" s="183">
        <v>0</v>
      </c>
      <c r="DO16" s="98">
        <v>19</v>
      </c>
      <c r="DP16" s="98">
        <v>0</v>
      </c>
      <c r="DQ16" s="183">
        <v>9</v>
      </c>
      <c r="DR16" s="183">
        <v>9</v>
      </c>
      <c r="DS16" s="183">
        <v>1</v>
      </c>
      <c r="DT16" s="98">
        <v>0</v>
      </c>
      <c r="DU16" s="98">
        <v>0</v>
      </c>
      <c r="DV16" s="183">
        <v>1</v>
      </c>
      <c r="DW16" s="183"/>
      <c r="DX16" s="98">
        <v>1</v>
      </c>
      <c r="DY16" s="98"/>
      <c r="DZ16" s="98"/>
      <c r="EA16" s="98"/>
      <c r="EB16" s="98">
        <v>1</v>
      </c>
      <c r="EC16" s="98"/>
      <c r="ED16" s="183">
        <v>1</v>
      </c>
      <c r="EE16" s="183"/>
      <c r="EF16" s="98"/>
      <c r="EG16" s="98"/>
      <c r="EH16" s="98"/>
      <c r="EI16" s="98">
        <v>1</v>
      </c>
      <c r="EJ16" s="183">
        <v>1</v>
      </c>
      <c r="EK16" s="183"/>
      <c r="EL16" s="183"/>
      <c r="EM16" s="183"/>
      <c r="EN16" s="98">
        <v>1</v>
      </c>
      <c r="EO16" s="98"/>
      <c r="EP16" s="183">
        <v>1</v>
      </c>
      <c r="EQ16" s="183">
        <v>12</v>
      </c>
      <c r="ER16" s="183">
        <v>11</v>
      </c>
      <c r="ES16" s="183">
        <v>47</v>
      </c>
      <c r="ET16" s="183">
        <v>2</v>
      </c>
      <c r="EU16" s="183">
        <v>4</v>
      </c>
      <c r="EV16" s="98">
        <v>1</v>
      </c>
      <c r="EW16" s="98"/>
      <c r="EX16" s="98">
        <v>1</v>
      </c>
      <c r="EY16" s="98">
        <v>1</v>
      </c>
      <c r="EZ16" s="98"/>
      <c r="FA16" s="183">
        <v>1</v>
      </c>
      <c r="FB16" s="183"/>
      <c r="FC16" s="98">
        <v>1</v>
      </c>
      <c r="FD16" s="98">
        <v>1</v>
      </c>
      <c r="FE16" s="98">
        <v>1</v>
      </c>
      <c r="FF16" s="98">
        <v>1</v>
      </c>
      <c r="FG16" s="98">
        <v>1</v>
      </c>
      <c r="FH16" s="98">
        <v>1</v>
      </c>
      <c r="FI16" s="98">
        <v>0</v>
      </c>
      <c r="FJ16" s="183">
        <v>3</v>
      </c>
      <c r="FK16" s="183">
        <v>3</v>
      </c>
      <c r="FL16" s="183">
        <v>0</v>
      </c>
      <c r="FM16" s="98">
        <v>30</v>
      </c>
      <c r="FN16" s="183">
        <v>1</v>
      </c>
      <c r="FO16" s="183">
        <v>0</v>
      </c>
      <c r="FP16" s="183">
        <v>0</v>
      </c>
      <c r="FQ16" s="183">
        <v>0</v>
      </c>
      <c r="FR16" s="183">
        <v>0</v>
      </c>
      <c r="FS16" s="183">
        <v>1</v>
      </c>
      <c r="FT16" s="98">
        <v>0</v>
      </c>
      <c r="FU16" s="98">
        <v>1</v>
      </c>
    </row>
    <row r="17" spans="1:192" s="9" customFormat="1" ht="15" customHeight="1">
      <c r="B17" s="180" t="s">
        <v>30</v>
      </c>
      <c r="C17" s="180"/>
      <c r="D17" s="180"/>
      <c r="E17" s="143"/>
      <c r="F17" s="184"/>
      <c r="G17" s="184"/>
      <c r="H17" s="184"/>
      <c r="I17" s="184"/>
      <c r="J17" s="184"/>
      <c r="K17" s="99"/>
      <c r="L17" s="99"/>
      <c r="M17" s="184"/>
      <c r="N17" s="184"/>
      <c r="O17" s="184"/>
      <c r="P17" s="184"/>
      <c r="Q17" s="99"/>
      <c r="R17" s="99"/>
      <c r="S17" s="99"/>
      <c r="T17" s="99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99"/>
      <c r="AF17" s="99"/>
      <c r="AG17" s="99"/>
      <c r="AH17" s="99"/>
      <c r="AI17" s="99"/>
      <c r="AJ17" s="184"/>
      <c r="AK17" s="184"/>
      <c r="AL17" s="184"/>
      <c r="AM17" s="184"/>
      <c r="AN17" s="184"/>
      <c r="AO17" s="99"/>
      <c r="AP17" s="184"/>
      <c r="AQ17" s="99"/>
      <c r="AR17" s="184"/>
      <c r="AS17" s="184"/>
      <c r="AT17" s="184"/>
      <c r="AU17" s="184"/>
      <c r="AV17" s="184"/>
      <c r="AW17" s="99"/>
      <c r="AX17" s="99"/>
      <c r="AY17" s="99"/>
      <c r="AZ17" s="99"/>
      <c r="BA17" s="99"/>
      <c r="BB17" s="184"/>
      <c r="BC17" s="184"/>
      <c r="BD17" s="184"/>
      <c r="BE17" s="184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184"/>
      <c r="BV17" s="184"/>
      <c r="BW17" s="184"/>
      <c r="BX17" s="184"/>
      <c r="BY17" s="184"/>
      <c r="BZ17" s="99"/>
      <c r="CA17" s="99"/>
      <c r="CB17" s="99"/>
      <c r="CC17" s="99"/>
      <c r="CD17" s="184"/>
      <c r="CE17" s="184"/>
      <c r="CF17" s="99"/>
      <c r="CG17" s="99"/>
      <c r="CH17" s="99"/>
      <c r="CI17" s="99"/>
      <c r="CJ17" s="99"/>
      <c r="CK17" s="184"/>
      <c r="CL17" s="184"/>
      <c r="CM17" s="184"/>
      <c r="CN17" s="184"/>
      <c r="CO17" s="99"/>
      <c r="CP17" s="99"/>
      <c r="CQ17" s="99"/>
      <c r="CR17" s="184"/>
      <c r="CS17" s="184"/>
      <c r="CT17" s="99"/>
      <c r="CU17" s="99"/>
      <c r="CV17" s="99"/>
      <c r="CW17" s="184"/>
      <c r="CX17" s="184"/>
      <c r="CY17" s="99"/>
      <c r="CZ17" s="99"/>
      <c r="DA17" s="184"/>
      <c r="DB17" s="184"/>
      <c r="DC17" s="99"/>
      <c r="DD17" s="99"/>
      <c r="DE17" s="99"/>
      <c r="DF17" s="184"/>
      <c r="DG17" s="184"/>
      <c r="DH17" s="184"/>
      <c r="DI17" s="99"/>
      <c r="DJ17" s="99"/>
      <c r="DK17" s="99"/>
      <c r="DL17" s="184"/>
      <c r="DM17" s="184"/>
      <c r="DN17" s="184"/>
      <c r="DO17" s="99"/>
      <c r="DP17" s="99"/>
      <c r="DQ17" s="184"/>
      <c r="DR17" s="184"/>
      <c r="DS17" s="184"/>
      <c r="DT17" s="99"/>
      <c r="DU17" s="99"/>
      <c r="DV17" s="184"/>
      <c r="DW17" s="184"/>
      <c r="DX17" s="99"/>
      <c r="DY17" s="99"/>
      <c r="DZ17" s="99"/>
      <c r="EA17" s="99"/>
      <c r="EB17" s="99"/>
      <c r="EC17" s="99"/>
      <c r="ED17" s="184"/>
      <c r="EE17" s="184"/>
      <c r="EF17" s="99"/>
      <c r="EG17" s="99"/>
      <c r="EH17" s="99"/>
      <c r="EI17" s="99"/>
      <c r="EJ17" s="184"/>
      <c r="EK17" s="184"/>
      <c r="EL17" s="184"/>
      <c r="EM17" s="184"/>
      <c r="EN17" s="99"/>
      <c r="EO17" s="99"/>
      <c r="EP17" s="184"/>
      <c r="EQ17" s="184"/>
      <c r="ER17" s="184"/>
      <c r="ES17" s="184"/>
      <c r="ET17" s="184"/>
      <c r="EU17" s="184"/>
      <c r="EV17" s="99"/>
      <c r="EW17" s="99"/>
      <c r="EX17" s="99"/>
      <c r="EY17" s="99"/>
      <c r="EZ17" s="99"/>
      <c r="FA17" s="184"/>
      <c r="FB17" s="184"/>
      <c r="FC17" s="99"/>
      <c r="FD17" s="99"/>
      <c r="FE17" s="99"/>
      <c r="FF17" s="99"/>
      <c r="FG17" s="99"/>
      <c r="FH17" s="99"/>
      <c r="FI17" s="99"/>
      <c r="FJ17" s="184"/>
      <c r="FK17" s="184"/>
      <c r="FL17" s="184"/>
      <c r="FM17" s="99"/>
      <c r="FN17" s="184"/>
      <c r="FO17" s="184"/>
      <c r="FP17" s="184"/>
      <c r="FQ17" s="184"/>
      <c r="FR17" s="184"/>
      <c r="FS17" s="184"/>
      <c r="FT17" s="99"/>
      <c r="FU17" s="99"/>
    </row>
    <row r="18" spans="1:192" s="9" customFormat="1" ht="15" customHeight="1">
      <c r="B18" s="157" t="s">
        <v>31</v>
      </c>
      <c r="C18" s="157"/>
      <c r="D18" s="157"/>
      <c r="E18" s="11">
        <v>5</v>
      </c>
      <c r="F18" s="82">
        <v>0</v>
      </c>
      <c r="G18" s="57">
        <v>0</v>
      </c>
      <c r="H18" s="82">
        <v>0</v>
      </c>
      <c r="I18" s="57">
        <v>0</v>
      </c>
      <c r="J18" s="81">
        <v>1</v>
      </c>
      <c r="K18" s="80">
        <v>0</v>
      </c>
      <c r="L18" s="80">
        <v>1</v>
      </c>
      <c r="M18" s="81">
        <v>0</v>
      </c>
      <c r="N18" s="81">
        <v>0</v>
      </c>
      <c r="O18" s="81">
        <v>0</v>
      </c>
      <c r="P18" s="81">
        <v>0</v>
      </c>
      <c r="Q18" s="80">
        <v>0</v>
      </c>
      <c r="R18" s="80">
        <v>0</v>
      </c>
      <c r="S18" s="80">
        <v>0</v>
      </c>
      <c r="T18" s="80">
        <v>1</v>
      </c>
      <c r="U18" s="81">
        <v>1</v>
      </c>
      <c r="V18" s="81">
        <v>1</v>
      </c>
      <c r="W18" s="81">
        <v>0</v>
      </c>
      <c r="X18" s="81">
        <v>1</v>
      </c>
      <c r="Y18" s="81">
        <v>1</v>
      </c>
      <c r="Z18" s="81">
        <v>1</v>
      </c>
      <c r="AA18" s="81">
        <v>0</v>
      </c>
      <c r="AB18" s="81">
        <v>1</v>
      </c>
      <c r="AC18" s="81">
        <v>0</v>
      </c>
      <c r="AD18" s="81">
        <v>0</v>
      </c>
      <c r="AE18" s="80">
        <v>1</v>
      </c>
      <c r="AF18" s="80">
        <v>0</v>
      </c>
      <c r="AG18" s="80">
        <v>0</v>
      </c>
      <c r="AH18" s="80">
        <v>0</v>
      </c>
      <c r="AI18" s="80">
        <v>10</v>
      </c>
      <c r="AJ18" s="81">
        <v>0</v>
      </c>
      <c r="AK18" s="81">
        <v>0</v>
      </c>
      <c r="AL18" s="81">
        <v>0</v>
      </c>
      <c r="AM18" s="81">
        <v>0</v>
      </c>
      <c r="AN18" s="81">
        <v>1</v>
      </c>
      <c r="AO18" s="80">
        <v>7</v>
      </c>
      <c r="AP18" s="83">
        <v>0.6</v>
      </c>
      <c r="AQ18" s="80">
        <v>2</v>
      </c>
      <c r="AR18" s="81">
        <v>0</v>
      </c>
      <c r="AS18" s="81">
        <v>0</v>
      </c>
      <c r="AT18" s="81">
        <v>0</v>
      </c>
      <c r="AU18" s="81">
        <v>0</v>
      </c>
      <c r="AV18" s="81">
        <v>1</v>
      </c>
      <c r="AW18" s="80">
        <v>0</v>
      </c>
      <c r="AX18" s="80">
        <v>1</v>
      </c>
      <c r="AY18" s="80">
        <v>0</v>
      </c>
      <c r="AZ18" s="80">
        <v>0</v>
      </c>
      <c r="BA18" s="80">
        <v>0</v>
      </c>
      <c r="BB18" s="81">
        <v>1</v>
      </c>
      <c r="BC18" s="81">
        <v>0</v>
      </c>
      <c r="BD18" s="81">
        <v>0</v>
      </c>
      <c r="BE18" s="81">
        <v>0</v>
      </c>
      <c r="BF18" s="80">
        <v>1</v>
      </c>
      <c r="BG18" s="80">
        <v>0</v>
      </c>
      <c r="BH18" s="80">
        <v>1</v>
      </c>
      <c r="BI18" s="80">
        <v>1</v>
      </c>
      <c r="BJ18" s="80">
        <v>0</v>
      </c>
      <c r="BK18" s="80">
        <v>1</v>
      </c>
      <c r="BL18" s="80">
        <v>1</v>
      </c>
      <c r="BM18" s="80">
        <v>1</v>
      </c>
      <c r="BN18" s="80">
        <v>0</v>
      </c>
      <c r="BO18" s="80">
        <v>0</v>
      </c>
      <c r="BP18" s="80">
        <v>0</v>
      </c>
      <c r="BQ18" s="80">
        <v>1</v>
      </c>
      <c r="BR18" s="80">
        <v>1</v>
      </c>
      <c r="BS18" s="80">
        <v>0</v>
      </c>
      <c r="BT18" s="80">
        <v>1</v>
      </c>
      <c r="BU18" s="81">
        <v>1</v>
      </c>
      <c r="BV18" s="81">
        <v>0</v>
      </c>
      <c r="BW18" s="81">
        <v>0</v>
      </c>
      <c r="BX18" s="81">
        <v>1</v>
      </c>
      <c r="BY18" s="81">
        <v>0</v>
      </c>
      <c r="BZ18" s="80">
        <v>1</v>
      </c>
      <c r="CA18" s="80">
        <v>1</v>
      </c>
      <c r="CB18" s="80">
        <v>0</v>
      </c>
      <c r="CC18" s="80">
        <v>0</v>
      </c>
      <c r="CD18" s="81">
        <v>0</v>
      </c>
      <c r="CE18" s="81">
        <v>1</v>
      </c>
      <c r="CF18" s="80">
        <v>1</v>
      </c>
      <c r="CG18" s="80">
        <v>0</v>
      </c>
      <c r="CH18" s="80">
        <v>0</v>
      </c>
      <c r="CI18" s="80">
        <v>0</v>
      </c>
      <c r="CJ18" s="80">
        <v>0</v>
      </c>
      <c r="CK18" s="81">
        <v>0</v>
      </c>
      <c r="CL18" s="81">
        <v>0</v>
      </c>
      <c r="CM18" s="81">
        <v>0</v>
      </c>
      <c r="CN18" s="81">
        <v>1</v>
      </c>
      <c r="CO18" s="80">
        <v>1</v>
      </c>
      <c r="CP18" s="80">
        <v>0</v>
      </c>
      <c r="CQ18" s="80">
        <v>0</v>
      </c>
      <c r="CR18" s="81"/>
      <c r="CS18" s="81">
        <v>1</v>
      </c>
      <c r="CT18" s="80">
        <v>3</v>
      </c>
      <c r="CU18" s="80">
        <v>3</v>
      </c>
      <c r="CV18" s="80">
        <v>0</v>
      </c>
      <c r="CW18" s="81">
        <v>19</v>
      </c>
      <c r="CX18" s="81">
        <v>0</v>
      </c>
      <c r="CY18" s="80">
        <v>6</v>
      </c>
      <c r="CZ18" s="80">
        <v>0</v>
      </c>
      <c r="DA18" s="81">
        <v>0</v>
      </c>
      <c r="DB18" s="81">
        <v>0</v>
      </c>
      <c r="DC18" s="80">
        <v>11</v>
      </c>
      <c r="DD18" s="80">
        <v>14</v>
      </c>
      <c r="DE18" s="80">
        <v>0</v>
      </c>
      <c r="DF18" s="81">
        <v>15</v>
      </c>
      <c r="DG18" s="81">
        <v>4</v>
      </c>
      <c r="DH18" s="81">
        <v>0</v>
      </c>
      <c r="DI18" s="80">
        <v>5</v>
      </c>
      <c r="DJ18" s="80">
        <v>1</v>
      </c>
      <c r="DK18" s="80">
        <v>0</v>
      </c>
      <c r="DL18" s="81">
        <v>0</v>
      </c>
      <c r="DM18" s="81">
        <v>0</v>
      </c>
      <c r="DN18" s="81">
        <v>0</v>
      </c>
      <c r="DO18" s="80">
        <v>10</v>
      </c>
      <c r="DP18" s="80">
        <v>0</v>
      </c>
      <c r="DQ18" s="81">
        <v>5</v>
      </c>
      <c r="DR18" s="81">
        <v>5</v>
      </c>
      <c r="DS18" s="81">
        <v>0</v>
      </c>
      <c r="DT18" s="80">
        <v>0</v>
      </c>
      <c r="DU18" s="80">
        <v>0</v>
      </c>
      <c r="DV18" s="81">
        <v>1</v>
      </c>
      <c r="DW18" s="81"/>
      <c r="DX18" s="80"/>
      <c r="DY18" s="80"/>
      <c r="DZ18" s="80"/>
      <c r="EA18" s="80"/>
      <c r="EB18" s="80">
        <v>1</v>
      </c>
      <c r="EC18" s="80"/>
      <c r="ED18" s="81">
        <v>1</v>
      </c>
      <c r="EE18" s="81"/>
      <c r="EF18" s="80">
        <v>1</v>
      </c>
      <c r="EG18" s="80"/>
      <c r="EH18" s="80"/>
      <c r="EI18" s="80"/>
      <c r="EJ18" s="81">
        <v>1</v>
      </c>
      <c r="EK18" s="81"/>
      <c r="EL18" s="81"/>
      <c r="EM18" s="81"/>
      <c r="EN18" s="80">
        <v>1</v>
      </c>
      <c r="EO18" s="80"/>
      <c r="EP18" s="81">
        <v>1</v>
      </c>
      <c r="EQ18" s="81">
        <v>10</v>
      </c>
      <c r="ER18" s="81">
        <v>6</v>
      </c>
      <c r="ES18" s="81">
        <v>10</v>
      </c>
      <c r="ET18" s="81">
        <v>0</v>
      </c>
      <c r="EU18" s="81">
        <v>5</v>
      </c>
      <c r="EV18" s="80">
        <v>1</v>
      </c>
      <c r="EW18" s="80"/>
      <c r="EX18" s="80">
        <v>1</v>
      </c>
      <c r="EY18" s="80">
        <v>1</v>
      </c>
      <c r="EZ18" s="80"/>
      <c r="FA18" s="81">
        <v>1</v>
      </c>
      <c r="FB18" s="81"/>
      <c r="FC18" s="80">
        <v>1</v>
      </c>
      <c r="FD18" s="80"/>
      <c r="FE18" s="80"/>
      <c r="FF18" s="80"/>
      <c r="FG18" s="80">
        <v>1</v>
      </c>
      <c r="FH18" s="80"/>
      <c r="FI18" s="80"/>
      <c r="FJ18" s="81">
        <v>0</v>
      </c>
      <c r="FK18" s="81">
        <v>1</v>
      </c>
      <c r="FL18" s="81">
        <v>0</v>
      </c>
      <c r="FM18" s="80">
        <v>0</v>
      </c>
      <c r="FN18" s="81">
        <v>1</v>
      </c>
      <c r="FO18" s="81">
        <v>0</v>
      </c>
      <c r="FP18" s="81">
        <v>0</v>
      </c>
      <c r="FQ18" s="81">
        <v>0</v>
      </c>
      <c r="FR18" s="81">
        <v>0</v>
      </c>
      <c r="FS18" s="81">
        <v>0</v>
      </c>
      <c r="FT18" s="80">
        <v>0</v>
      </c>
      <c r="FU18" s="80">
        <v>1</v>
      </c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</row>
    <row r="19" spans="1:192" s="14" customFormat="1" ht="15" customHeight="1">
      <c r="B19" s="162" t="s">
        <v>32</v>
      </c>
      <c r="C19" s="162"/>
      <c r="D19" s="162"/>
      <c r="E19" s="152">
        <v>6</v>
      </c>
      <c r="F19" s="183">
        <v>0</v>
      </c>
      <c r="G19" s="183">
        <v>0</v>
      </c>
      <c r="H19" s="183">
        <v>0</v>
      </c>
      <c r="I19" s="183">
        <v>0</v>
      </c>
      <c r="J19" s="183">
        <v>1</v>
      </c>
      <c r="K19" s="98">
        <v>0</v>
      </c>
      <c r="L19" s="98">
        <v>1</v>
      </c>
      <c r="M19" s="183">
        <v>0</v>
      </c>
      <c r="N19" s="183">
        <v>0</v>
      </c>
      <c r="O19" s="183">
        <v>0</v>
      </c>
      <c r="P19" s="183">
        <v>0</v>
      </c>
      <c r="Q19" s="98">
        <v>0</v>
      </c>
      <c r="R19" s="98">
        <v>0</v>
      </c>
      <c r="S19" s="98">
        <v>0</v>
      </c>
      <c r="T19" s="98">
        <v>1</v>
      </c>
      <c r="U19" s="183">
        <v>1</v>
      </c>
      <c r="V19" s="183">
        <v>1</v>
      </c>
      <c r="W19" s="183">
        <v>1</v>
      </c>
      <c r="X19" s="183">
        <v>1</v>
      </c>
      <c r="Y19" s="183">
        <v>1</v>
      </c>
      <c r="Z19" s="183">
        <v>1</v>
      </c>
      <c r="AA19" s="183">
        <v>0</v>
      </c>
      <c r="AB19" s="183"/>
      <c r="AC19" s="183">
        <v>1</v>
      </c>
      <c r="AD19" s="183">
        <v>0</v>
      </c>
      <c r="AE19" s="98">
        <v>0</v>
      </c>
      <c r="AF19" s="98">
        <v>0</v>
      </c>
      <c r="AG19" s="98">
        <v>0</v>
      </c>
      <c r="AH19" s="98">
        <v>1</v>
      </c>
      <c r="AI19" s="98">
        <v>0</v>
      </c>
      <c r="AJ19" s="183">
        <v>0</v>
      </c>
      <c r="AK19" s="183">
        <v>0</v>
      </c>
      <c r="AL19" s="183">
        <v>0</v>
      </c>
      <c r="AM19" s="183">
        <v>0</v>
      </c>
      <c r="AN19" s="183">
        <v>1</v>
      </c>
      <c r="AO19" s="98">
        <v>13</v>
      </c>
      <c r="AP19" s="185">
        <v>0.6</v>
      </c>
      <c r="AQ19" s="98">
        <v>1</v>
      </c>
      <c r="AR19" s="183">
        <v>0</v>
      </c>
      <c r="AS19" s="183">
        <v>0</v>
      </c>
      <c r="AT19" s="183">
        <v>0</v>
      </c>
      <c r="AU19" s="183">
        <v>0</v>
      </c>
      <c r="AV19" s="183">
        <v>1</v>
      </c>
      <c r="AW19" s="90">
        <v>0</v>
      </c>
      <c r="AX19" s="90">
        <v>1</v>
      </c>
      <c r="AY19" s="90">
        <v>0</v>
      </c>
      <c r="AZ19" s="90">
        <v>0</v>
      </c>
      <c r="BA19" s="90">
        <v>0</v>
      </c>
      <c r="BB19" s="183">
        <v>1</v>
      </c>
      <c r="BC19" s="183">
        <v>0</v>
      </c>
      <c r="BD19" s="183">
        <v>0</v>
      </c>
      <c r="BE19" s="183">
        <v>0</v>
      </c>
      <c r="BF19" s="98">
        <v>0</v>
      </c>
      <c r="BG19" s="98">
        <v>0</v>
      </c>
      <c r="BH19" s="98">
        <v>0</v>
      </c>
      <c r="BI19" s="98">
        <v>0</v>
      </c>
      <c r="BJ19" s="98">
        <v>0</v>
      </c>
      <c r="BK19" s="98">
        <v>0</v>
      </c>
      <c r="BL19" s="98">
        <v>0</v>
      </c>
      <c r="BM19" s="98">
        <v>0</v>
      </c>
      <c r="BN19" s="98">
        <v>0</v>
      </c>
      <c r="BO19" s="98">
        <v>0</v>
      </c>
      <c r="BP19" s="98">
        <v>0</v>
      </c>
      <c r="BQ19" s="98">
        <v>0</v>
      </c>
      <c r="BR19" s="98">
        <v>0</v>
      </c>
      <c r="BS19" s="98">
        <v>0</v>
      </c>
      <c r="BT19" s="90">
        <v>0</v>
      </c>
      <c r="BU19" s="186">
        <v>1</v>
      </c>
      <c r="BV19" s="186">
        <v>0</v>
      </c>
      <c r="BW19" s="186">
        <v>0</v>
      </c>
      <c r="BX19" s="186">
        <v>0</v>
      </c>
      <c r="BY19" s="186">
        <v>0</v>
      </c>
      <c r="BZ19" s="98">
        <v>1</v>
      </c>
      <c r="CA19" s="98">
        <v>0</v>
      </c>
      <c r="CB19" s="98">
        <v>0</v>
      </c>
      <c r="CC19" s="98">
        <v>0</v>
      </c>
      <c r="CD19" s="183">
        <v>1</v>
      </c>
      <c r="CE19" s="183">
        <v>0</v>
      </c>
      <c r="CF19" s="98">
        <v>1</v>
      </c>
      <c r="CG19" s="98">
        <v>0</v>
      </c>
      <c r="CH19" s="98">
        <v>0</v>
      </c>
      <c r="CI19" s="98">
        <v>0</v>
      </c>
      <c r="CJ19" s="98">
        <v>0</v>
      </c>
      <c r="CK19" s="183">
        <v>0</v>
      </c>
      <c r="CL19" s="183">
        <v>0</v>
      </c>
      <c r="CM19" s="183">
        <v>0</v>
      </c>
      <c r="CN19" s="183">
        <v>1</v>
      </c>
      <c r="CO19" s="90">
        <v>0</v>
      </c>
      <c r="CP19" s="90">
        <v>1</v>
      </c>
      <c r="CQ19" s="90"/>
      <c r="CR19" s="183">
        <v>1</v>
      </c>
      <c r="CS19" s="183"/>
      <c r="CT19" s="98">
        <v>2</v>
      </c>
      <c r="CU19" s="98">
        <v>2</v>
      </c>
      <c r="CV19" s="98">
        <v>2</v>
      </c>
      <c r="CW19" s="186">
        <v>27</v>
      </c>
      <c r="CX19" s="186">
        <v>6</v>
      </c>
      <c r="CY19" s="90">
        <v>2</v>
      </c>
      <c r="CZ19" s="90">
        <v>0</v>
      </c>
      <c r="DA19" s="186">
        <v>0</v>
      </c>
      <c r="DB19" s="186">
        <v>0</v>
      </c>
      <c r="DC19" s="90">
        <v>14</v>
      </c>
      <c r="DD19" s="90">
        <v>7</v>
      </c>
      <c r="DE19" s="90">
        <v>2</v>
      </c>
      <c r="DF19" s="186">
        <v>21</v>
      </c>
      <c r="DG19" s="183">
        <v>4</v>
      </c>
      <c r="DH19" s="186">
        <v>2</v>
      </c>
      <c r="DI19" s="90">
        <v>1</v>
      </c>
      <c r="DJ19" s="98">
        <v>1</v>
      </c>
      <c r="DK19" s="90">
        <v>0</v>
      </c>
      <c r="DL19" s="186">
        <v>0</v>
      </c>
      <c r="DM19" s="183">
        <v>0</v>
      </c>
      <c r="DN19" s="186">
        <v>0</v>
      </c>
      <c r="DO19" s="90">
        <v>15</v>
      </c>
      <c r="DP19" s="98">
        <v>2</v>
      </c>
      <c r="DQ19" s="183">
        <v>6</v>
      </c>
      <c r="DR19" s="183">
        <v>7</v>
      </c>
      <c r="DS19" s="183">
        <v>0</v>
      </c>
      <c r="DT19" s="90">
        <v>0</v>
      </c>
      <c r="DU19" s="90">
        <v>0</v>
      </c>
      <c r="DV19" s="186">
        <v>1</v>
      </c>
      <c r="DW19" s="186"/>
      <c r="DX19" s="90">
        <v>1</v>
      </c>
      <c r="DY19" s="90"/>
      <c r="DZ19" s="90"/>
      <c r="EA19" s="90">
        <v>1</v>
      </c>
      <c r="EB19" s="90"/>
      <c r="EC19" s="90"/>
      <c r="ED19" s="186">
        <v>1</v>
      </c>
      <c r="EE19" s="186"/>
      <c r="EF19" s="90">
        <v>1</v>
      </c>
      <c r="EG19" s="90"/>
      <c r="EH19" s="90"/>
      <c r="EI19" s="90"/>
      <c r="EJ19" s="186">
        <v>1</v>
      </c>
      <c r="EK19" s="186"/>
      <c r="EL19" s="186"/>
      <c r="EM19" s="186"/>
      <c r="EN19" s="90">
        <v>1</v>
      </c>
      <c r="EO19" s="90"/>
      <c r="EP19" s="183">
        <v>0</v>
      </c>
      <c r="EQ19" s="183">
        <v>12</v>
      </c>
      <c r="ER19" s="183">
        <v>2</v>
      </c>
      <c r="ES19" s="183">
        <v>85</v>
      </c>
      <c r="ET19" s="183">
        <v>0</v>
      </c>
      <c r="EU19" s="183">
        <v>5</v>
      </c>
      <c r="EV19" s="98"/>
      <c r="EW19" s="98">
        <v>1</v>
      </c>
      <c r="EX19" s="98"/>
      <c r="EY19" s="98">
        <v>1</v>
      </c>
      <c r="EZ19" s="98"/>
      <c r="FA19" s="186"/>
      <c r="FB19" s="183">
        <v>1</v>
      </c>
      <c r="FC19" s="90"/>
      <c r="FD19" s="98"/>
      <c r="FE19" s="90"/>
      <c r="FF19" s="98"/>
      <c r="FG19" s="90"/>
      <c r="FH19" s="98"/>
      <c r="FI19" s="90"/>
      <c r="FJ19" s="183">
        <v>0</v>
      </c>
      <c r="FK19" s="183">
        <v>0</v>
      </c>
      <c r="FL19" s="183">
        <v>0</v>
      </c>
      <c r="FM19" s="98">
        <v>0</v>
      </c>
      <c r="FN19" s="183">
        <v>0</v>
      </c>
      <c r="FO19" s="183">
        <v>0</v>
      </c>
      <c r="FP19" s="183">
        <v>0</v>
      </c>
      <c r="FQ19" s="183">
        <v>0</v>
      </c>
      <c r="FR19" s="183">
        <v>0</v>
      </c>
      <c r="FS19" s="183">
        <v>0</v>
      </c>
      <c r="FT19" s="98">
        <v>0</v>
      </c>
      <c r="FU19" s="98">
        <v>1</v>
      </c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</row>
    <row r="20" spans="1:192" s="14" customFormat="1" ht="15" customHeight="1">
      <c r="B20" s="162" t="s">
        <v>33</v>
      </c>
      <c r="C20" s="162"/>
      <c r="D20" s="162"/>
      <c r="E20" s="153"/>
      <c r="F20" s="184"/>
      <c r="G20" s="184"/>
      <c r="H20" s="184"/>
      <c r="I20" s="184"/>
      <c r="J20" s="184"/>
      <c r="K20" s="99"/>
      <c r="L20" s="99"/>
      <c r="M20" s="184"/>
      <c r="N20" s="184"/>
      <c r="O20" s="184"/>
      <c r="P20" s="184"/>
      <c r="Q20" s="99"/>
      <c r="R20" s="99"/>
      <c r="S20" s="99"/>
      <c r="T20" s="99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99"/>
      <c r="AF20" s="99"/>
      <c r="AG20" s="99"/>
      <c r="AH20" s="99"/>
      <c r="AI20" s="99"/>
      <c r="AJ20" s="184"/>
      <c r="AK20" s="184"/>
      <c r="AL20" s="184"/>
      <c r="AM20" s="184"/>
      <c r="AN20" s="184"/>
      <c r="AO20" s="99"/>
      <c r="AP20" s="184"/>
      <c r="AQ20" s="99"/>
      <c r="AR20" s="184"/>
      <c r="AS20" s="184"/>
      <c r="AT20" s="184"/>
      <c r="AU20" s="184"/>
      <c r="AV20" s="184"/>
      <c r="AW20" s="91"/>
      <c r="AX20" s="91"/>
      <c r="AY20" s="91"/>
      <c r="AZ20" s="91"/>
      <c r="BA20" s="91"/>
      <c r="BB20" s="184"/>
      <c r="BC20" s="184"/>
      <c r="BD20" s="184"/>
      <c r="BE20" s="184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1"/>
      <c r="BU20" s="187"/>
      <c r="BV20" s="187"/>
      <c r="BW20" s="187"/>
      <c r="BX20" s="187"/>
      <c r="BY20" s="187"/>
      <c r="BZ20" s="99"/>
      <c r="CA20" s="99"/>
      <c r="CB20" s="99"/>
      <c r="CC20" s="99"/>
      <c r="CD20" s="184"/>
      <c r="CE20" s="184"/>
      <c r="CF20" s="99"/>
      <c r="CG20" s="99"/>
      <c r="CH20" s="99"/>
      <c r="CI20" s="99"/>
      <c r="CJ20" s="99"/>
      <c r="CK20" s="184"/>
      <c r="CL20" s="184"/>
      <c r="CM20" s="184"/>
      <c r="CN20" s="184"/>
      <c r="CO20" s="91"/>
      <c r="CP20" s="91"/>
      <c r="CQ20" s="91"/>
      <c r="CR20" s="184"/>
      <c r="CS20" s="184"/>
      <c r="CT20" s="99"/>
      <c r="CU20" s="99"/>
      <c r="CV20" s="99"/>
      <c r="CW20" s="187"/>
      <c r="CX20" s="187"/>
      <c r="CY20" s="91"/>
      <c r="CZ20" s="91"/>
      <c r="DA20" s="187"/>
      <c r="DB20" s="187"/>
      <c r="DC20" s="91"/>
      <c r="DD20" s="91"/>
      <c r="DE20" s="91"/>
      <c r="DF20" s="187"/>
      <c r="DG20" s="184"/>
      <c r="DH20" s="187"/>
      <c r="DI20" s="91"/>
      <c r="DJ20" s="99"/>
      <c r="DK20" s="91"/>
      <c r="DL20" s="187"/>
      <c r="DM20" s="184"/>
      <c r="DN20" s="187"/>
      <c r="DO20" s="91"/>
      <c r="DP20" s="99"/>
      <c r="DQ20" s="184"/>
      <c r="DR20" s="184"/>
      <c r="DS20" s="184"/>
      <c r="DT20" s="91"/>
      <c r="DU20" s="91"/>
      <c r="DV20" s="187"/>
      <c r="DW20" s="187"/>
      <c r="DX20" s="91"/>
      <c r="DY20" s="91"/>
      <c r="DZ20" s="91"/>
      <c r="EA20" s="91"/>
      <c r="EB20" s="91"/>
      <c r="EC20" s="91"/>
      <c r="ED20" s="187"/>
      <c r="EE20" s="187"/>
      <c r="EF20" s="91"/>
      <c r="EG20" s="91"/>
      <c r="EH20" s="91"/>
      <c r="EI20" s="91"/>
      <c r="EJ20" s="187"/>
      <c r="EK20" s="187"/>
      <c r="EL20" s="187"/>
      <c r="EM20" s="187"/>
      <c r="EN20" s="91"/>
      <c r="EO20" s="91"/>
      <c r="EP20" s="184"/>
      <c r="EQ20" s="184"/>
      <c r="ER20" s="184"/>
      <c r="ES20" s="184"/>
      <c r="ET20" s="184"/>
      <c r="EU20" s="184"/>
      <c r="EV20" s="99"/>
      <c r="EW20" s="99"/>
      <c r="EX20" s="99"/>
      <c r="EY20" s="99"/>
      <c r="EZ20" s="99"/>
      <c r="FA20" s="187"/>
      <c r="FB20" s="184"/>
      <c r="FC20" s="91"/>
      <c r="FD20" s="99"/>
      <c r="FE20" s="91"/>
      <c r="FF20" s="99"/>
      <c r="FG20" s="91"/>
      <c r="FH20" s="99"/>
      <c r="FI20" s="91"/>
      <c r="FJ20" s="184"/>
      <c r="FK20" s="184"/>
      <c r="FL20" s="184"/>
      <c r="FM20" s="99"/>
      <c r="FN20" s="184"/>
      <c r="FO20" s="184"/>
      <c r="FP20" s="184"/>
      <c r="FQ20" s="184"/>
      <c r="FR20" s="184"/>
      <c r="FS20" s="184"/>
      <c r="FT20" s="99"/>
      <c r="FU20" s="9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</row>
    <row r="21" spans="1:192" s="9" customFormat="1" ht="15" customHeight="1">
      <c r="B21" s="180" t="s">
        <v>34</v>
      </c>
      <c r="C21" s="180"/>
      <c r="D21" s="180"/>
      <c r="E21" s="142">
        <v>7</v>
      </c>
      <c r="F21" s="183">
        <v>0</v>
      </c>
      <c r="G21" s="183">
        <v>0</v>
      </c>
      <c r="H21" s="183">
        <v>0</v>
      </c>
      <c r="I21" s="183">
        <v>0</v>
      </c>
      <c r="J21" s="183">
        <v>1</v>
      </c>
      <c r="K21" s="98">
        <v>0</v>
      </c>
      <c r="L21" s="98">
        <v>1</v>
      </c>
      <c r="M21" s="183">
        <v>0</v>
      </c>
      <c r="N21" s="183">
        <v>0</v>
      </c>
      <c r="O21" s="183">
        <v>0</v>
      </c>
      <c r="P21" s="183">
        <v>0</v>
      </c>
      <c r="Q21" s="98">
        <v>0</v>
      </c>
      <c r="R21" s="98">
        <v>0</v>
      </c>
      <c r="S21" s="98">
        <v>0</v>
      </c>
      <c r="T21" s="98">
        <v>1</v>
      </c>
      <c r="U21" s="183">
        <v>1</v>
      </c>
      <c r="V21" s="183">
        <v>1</v>
      </c>
      <c r="W21" s="183">
        <v>0</v>
      </c>
      <c r="X21" s="183">
        <v>1</v>
      </c>
      <c r="Y21" s="183">
        <v>1</v>
      </c>
      <c r="Z21" s="183">
        <v>1</v>
      </c>
      <c r="AA21" s="183">
        <v>0</v>
      </c>
      <c r="AB21" s="183">
        <v>1</v>
      </c>
      <c r="AC21" s="183">
        <v>1</v>
      </c>
      <c r="AD21" s="183">
        <v>0</v>
      </c>
      <c r="AE21" s="98">
        <v>2</v>
      </c>
      <c r="AF21" s="98">
        <v>1</v>
      </c>
      <c r="AG21" s="98">
        <v>0</v>
      </c>
      <c r="AH21" s="98">
        <v>0</v>
      </c>
      <c r="AI21" s="98">
        <v>8</v>
      </c>
      <c r="AJ21" s="183">
        <v>0</v>
      </c>
      <c r="AK21" s="183">
        <v>0</v>
      </c>
      <c r="AL21" s="183">
        <v>0</v>
      </c>
      <c r="AM21" s="183">
        <v>0</v>
      </c>
      <c r="AN21" s="183">
        <v>1</v>
      </c>
      <c r="AO21" s="98">
        <v>10</v>
      </c>
      <c r="AP21" s="185">
        <v>0.1</v>
      </c>
      <c r="AQ21" s="98">
        <v>1</v>
      </c>
      <c r="AR21" s="183">
        <v>0</v>
      </c>
      <c r="AS21" s="183">
        <v>0</v>
      </c>
      <c r="AT21" s="183">
        <v>0</v>
      </c>
      <c r="AU21" s="183">
        <v>0</v>
      </c>
      <c r="AV21" s="183">
        <v>1</v>
      </c>
      <c r="AW21" s="90">
        <v>0</v>
      </c>
      <c r="AX21" s="90">
        <v>1</v>
      </c>
      <c r="AY21" s="90">
        <v>0</v>
      </c>
      <c r="AZ21" s="90">
        <v>0</v>
      </c>
      <c r="BA21" s="90">
        <v>0</v>
      </c>
      <c r="BB21" s="183">
        <v>1</v>
      </c>
      <c r="BC21" s="183">
        <v>0</v>
      </c>
      <c r="BD21" s="183">
        <v>0</v>
      </c>
      <c r="BE21" s="183">
        <v>0</v>
      </c>
      <c r="BF21" s="98">
        <v>0</v>
      </c>
      <c r="BG21" s="98">
        <v>0</v>
      </c>
      <c r="BH21" s="98">
        <v>0</v>
      </c>
      <c r="BI21" s="98">
        <v>0</v>
      </c>
      <c r="BJ21" s="98">
        <v>0</v>
      </c>
      <c r="BK21" s="98">
        <v>0</v>
      </c>
      <c r="BL21" s="98">
        <v>0</v>
      </c>
      <c r="BM21" s="98">
        <v>0</v>
      </c>
      <c r="BN21" s="98">
        <v>0</v>
      </c>
      <c r="BO21" s="98">
        <v>0</v>
      </c>
      <c r="BP21" s="98">
        <v>0</v>
      </c>
      <c r="BQ21" s="98">
        <v>0</v>
      </c>
      <c r="BR21" s="98">
        <v>0</v>
      </c>
      <c r="BS21" s="98">
        <v>0</v>
      </c>
      <c r="BT21" s="90">
        <v>0</v>
      </c>
      <c r="BU21" s="186">
        <v>0</v>
      </c>
      <c r="BV21" s="186">
        <v>1</v>
      </c>
      <c r="BW21" s="186">
        <v>0</v>
      </c>
      <c r="BX21" s="186">
        <v>1</v>
      </c>
      <c r="BY21" s="186">
        <v>0</v>
      </c>
      <c r="BZ21" s="98">
        <v>1</v>
      </c>
      <c r="CA21" s="98">
        <v>1</v>
      </c>
      <c r="CB21" s="98">
        <v>0</v>
      </c>
      <c r="CC21" s="98">
        <v>0</v>
      </c>
      <c r="CD21" s="183">
        <v>0</v>
      </c>
      <c r="CE21" s="183">
        <v>1</v>
      </c>
      <c r="CF21" s="98">
        <v>1</v>
      </c>
      <c r="CG21" s="98">
        <v>0</v>
      </c>
      <c r="CH21" s="98">
        <v>0</v>
      </c>
      <c r="CI21" s="98">
        <v>0</v>
      </c>
      <c r="CJ21" s="98">
        <v>0</v>
      </c>
      <c r="CK21" s="183">
        <v>0</v>
      </c>
      <c r="CL21" s="183">
        <v>1</v>
      </c>
      <c r="CM21" s="183">
        <v>0</v>
      </c>
      <c r="CN21" s="183">
        <v>0</v>
      </c>
      <c r="CO21" s="90">
        <v>1</v>
      </c>
      <c r="CP21" s="90">
        <v>0</v>
      </c>
      <c r="CQ21" s="90">
        <v>0</v>
      </c>
      <c r="CR21" s="183">
        <v>0</v>
      </c>
      <c r="CS21" s="183">
        <v>1</v>
      </c>
      <c r="CT21" s="98">
        <v>1</v>
      </c>
      <c r="CU21" s="98">
        <v>1</v>
      </c>
      <c r="CV21" s="98">
        <v>0</v>
      </c>
      <c r="CW21" s="186">
        <v>24</v>
      </c>
      <c r="CX21" s="186">
        <v>0</v>
      </c>
      <c r="CY21" s="90">
        <v>3</v>
      </c>
      <c r="CZ21" s="90">
        <v>0</v>
      </c>
      <c r="DA21" s="186">
        <v>0</v>
      </c>
      <c r="DB21" s="186">
        <v>0</v>
      </c>
      <c r="DC21" s="90">
        <v>13</v>
      </c>
      <c r="DD21" s="90">
        <v>14</v>
      </c>
      <c r="DE21" s="90">
        <v>0</v>
      </c>
      <c r="DF21" s="186">
        <v>20</v>
      </c>
      <c r="DG21" s="183">
        <v>4</v>
      </c>
      <c r="DH21" s="186">
        <v>0</v>
      </c>
      <c r="DI21" s="90">
        <v>2</v>
      </c>
      <c r="DJ21" s="98">
        <v>1</v>
      </c>
      <c r="DK21" s="90">
        <v>0</v>
      </c>
      <c r="DL21" s="186">
        <v>0</v>
      </c>
      <c r="DM21" s="183">
        <v>0</v>
      </c>
      <c r="DN21" s="186">
        <v>0</v>
      </c>
      <c r="DO21" s="90">
        <v>12</v>
      </c>
      <c r="DP21" s="98">
        <v>0</v>
      </c>
      <c r="DQ21" s="183">
        <v>6</v>
      </c>
      <c r="DR21" s="183">
        <v>6</v>
      </c>
      <c r="DS21" s="183">
        <v>0</v>
      </c>
      <c r="DT21" s="90">
        <v>0</v>
      </c>
      <c r="DU21" s="90">
        <v>0</v>
      </c>
      <c r="DV21" s="186">
        <v>0</v>
      </c>
      <c r="DW21" s="186">
        <v>1</v>
      </c>
      <c r="DX21" s="90">
        <v>1</v>
      </c>
      <c r="DY21" s="90">
        <v>0</v>
      </c>
      <c r="DZ21" s="90">
        <v>0</v>
      </c>
      <c r="EA21" s="90">
        <v>0</v>
      </c>
      <c r="EB21" s="90">
        <v>0</v>
      </c>
      <c r="EC21" s="90">
        <v>0</v>
      </c>
      <c r="ED21" s="186">
        <v>0</v>
      </c>
      <c r="EE21" s="186">
        <v>1</v>
      </c>
      <c r="EF21" s="90">
        <v>0</v>
      </c>
      <c r="EG21" s="90">
        <v>0</v>
      </c>
      <c r="EH21" s="90">
        <v>0</v>
      </c>
      <c r="EI21" s="90">
        <v>0</v>
      </c>
      <c r="EJ21" s="186">
        <v>1</v>
      </c>
      <c r="EK21" s="186">
        <v>0</v>
      </c>
      <c r="EL21" s="186">
        <v>0</v>
      </c>
      <c r="EM21" s="186">
        <v>0</v>
      </c>
      <c r="EN21" s="90">
        <v>1</v>
      </c>
      <c r="EO21" s="90">
        <v>0</v>
      </c>
      <c r="EP21" s="183">
        <v>2</v>
      </c>
      <c r="EQ21" s="183">
        <v>5</v>
      </c>
      <c r="ER21" s="183">
        <v>6</v>
      </c>
      <c r="ES21" s="183">
        <v>30</v>
      </c>
      <c r="ET21" s="183">
        <v>5</v>
      </c>
      <c r="EU21" s="183">
        <v>0</v>
      </c>
      <c r="EV21" s="98">
        <v>0</v>
      </c>
      <c r="EW21" s="98">
        <v>1</v>
      </c>
      <c r="EX21" s="98">
        <v>1</v>
      </c>
      <c r="EY21" s="98">
        <v>1</v>
      </c>
      <c r="EZ21" s="98">
        <v>0</v>
      </c>
      <c r="FA21" s="186">
        <v>1</v>
      </c>
      <c r="FB21" s="183">
        <v>0</v>
      </c>
      <c r="FC21" s="90">
        <v>0</v>
      </c>
      <c r="FD21" s="98">
        <v>0</v>
      </c>
      <c r="FE21" s="90">
        <v>0</v>
      </c>
      <c r="FF21" s="98">
        <v>0</v>
      </c>
      <c r="FG21" s="90">
        <v>0</v>
      </c>
      <c r="FH21" s="98">
        <v>1</v>
      </c>
      <c r="FI21" s="90">
        <v>0</v>
      </c>
      <c r="FJ21" s="183">
        <v>0</v>
      </c>
      <c r="FK21" s="183">
        <v>0</v>
      </c>
      <c r="FL21" s="183">
        <v>0</v>
      </c>
      <c r="FM21" s="98">
        <v>0</v>
      </c>
      <c r="FN21" s="183">
        <v>1</v>
      </c>
      <c r="FO21" s="183">
        <v>0</v>
      </c>
      <c r="FP21" s="183">
        <v>1</v>
      </c>
      <c r="FQ21" s="183">
        <v>0</v>
      </c>
      <c r="FR21" s="183">
        <v>0</v>
      </c>
      <c r="FS21" s="183">
        <v>0</v>
      </c>
      <c r="FT21" s="98">
        <v>0</v>
      </c>
      <c r="FU21" s="98">
        <v>1</v>
      </c>
    </row>
    <row r="22" spans="1:192" s="9" customFormat="1" ht="15" customHeight="1">
      <c r="B22" s="180" t="s">
        <v>35</v>
      </c>
      <c r="C22" s="180"/>
      <c r="D22" s="180"/>
      <c r="E22" s="143"/>
      <c r="F22" s="184"/>
      <c r="G22" s="184"/>
      <c r="H22" s="184"/>
      <c r="I22" s="184"/>
      <c r="J22" s="184"/>
      <c r="K22" s="99"/>
      <c r="L22" s="99"/>
      <c r="M22" s="184"/>
      <c r="N22" s="184"/>
      <c r="O22" s="184"/>
      <c r="P22" s="184"/>
      <c r="Q22" s="99"/>
      <c r="R22" s="99"/>
      <c r="S22" s="99"/>
      <c r="T22" s="99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99"/>
      <c r="AF22" s="99"/>
      <c r="AG22" s="99"/>
      <c r="AH22" s="99"/>
      <c r="AI22" s="99"/>
      <c r="AJ22" s="184"/>
      <c r="AK22" s="184"/>
      <c r="AL22" s="184"/>
      <c r="AM22" s="184"/>
      <c r="AN22" s="184"/>
      <c r="AO22" s="99"/>
      <c r="AP22" s="184"/>
      <c r="AQ22" s="99"/>
      <c r="AR22" s="184"/>
      <c r="AS22" s="184"/>
      <c r="AT22" s="184"/>
      <c r="AU22" s="184"/>
      <c r="AV22" s="184"/>
      <c r="AW22" s="91"/>
      <c r="AX22" s="91"/>
      <c r="AY22" s="91"/>
      <c r="AZ22" s="91"/>
      <c r="BA22" s="91"/>
      <c r="BB22" s="184"/>
      <c r="BC22" s="184"/>
      <c r="BD22" s="184"/>
      <c r="BE22" s="184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1"/>
      <c r="BU22" s="187"/>
      <c r="BV22" s="187"/>
      <c r="BW22" s="187"/>
      <c r="BX22" s="187"/>
      <c r="BY22" s="187"/>
      <c r="BZ22" s="99"/>
      <c r="CA22" s="99"/>
      <c r="CB22" s="99"/>
      <c r="CC22" s="99"/>
      <c r="CD22" s="184"/>
      <c r="CE22" s="184"/>
      <c r="CF22" s="99"/>
      <c r="CG22" s="99"/>
      <c r="CH22" s="99"/>
      <c r="CI22" s="99"/>
      <c r="CJ22" s="99"/>
      <c r="CK22" s="184"/>
      <c r="CL22" s="184"/>
      <c r="CM22" s="184"/>
      <c r="CN22" s="184"/>
      <c r="CO22" s="91"/>
      <c r="CP22" s="91"/>
      <c r="CQ22" s="91"/>
      <c r="CR22" s="184"/>
      <c r="CS22" s="184"/>
      <c r="CT22" s="99"/>
      <c r="CU22" s="99"/>
      <c r="CV22" s="99"/>
      <c r="CW22" s="187"/>
      <c r="CX22" s="187"/>
      <c r="CY22" s="91"/>
      <c r="CZ22" s="91"/>
      <c r="DA22" s="187"/>
      <c r="DB22" s="187"/>
      <c r="DC22" s="91"/>
      <c r="DD22" s="91"/>
      <c r="DE22" s="91"/>
      <c r="DF22" s="187"/>
      <c r="DG22" s="184"/>
      <c r="DH22" s="187"/>
      <c r="DI22" s="91"/>
      <c r="DJ22" s="99"/>
      <c r="DK22" s="91"/>
      <c r="DL22" s="187"/>
      <c r="DM22" s="184"/>
      <c r="DN22" s="187"/>
      <c r="DO22" s="91"/>
      <c r="DP22" s="99"/>
      <c r="DQ22" s="184"/>
      <c r="DR22" s="184"/>
      <c r="DS22" s="184"/>
      <c r="DT22" s="91"/>
      <c r="DU22" s="91"/>
      <c r="DV22" s="187"/>
      <c r="DW22" s="187"/>
      <c r="DX22" s="91"/>
      <c r="DY22" s="91"/>
      <c r="DZ22" s="91"/>
      <c r="EA22" s="91"/>
      <c r="EB22" s="91"/>
      <c r="EC22" s="91"/>
      <c r="ED22" s="187"/>
      <c r="EE22" s="187"/>
      <c r="EF22" s="91"/>
      <c r="EG22" s="91"/>
      <c r="EH22" s="91"/>
      <c r="EI22" s="91"/>
      <c r="EJ22" s="187"/>
      <c r="EK22" s="187"/>
      <c r="EL22" s="187"/>
      <c r="EM22" s="187"/>
      <c r="EN22" s="91"/>
      <c r="EO22" s="91"/>
      <c r="EP22" s="184"/>
      <c r="EQ22" s="184"/>
      <c r="ER22" s="184"/>
      <c r="ES22" s="184"/>
      <c r="ET22" s="184"/>
      <c r="EU22" s="184"/>
      <c r="EV22" s="99"/>
      <c r="EW22" s="99"/>
      <c r="EX22" s="99"/>
      <c r="EY22" s="99"/>
      <c r="EZ22" s="99"/>
      <c r="FA22" s="187"/>
      <c r="FB22" s="184"/>
      <c r="FC22" s="91"/>
      <c r="FD22" s="99"/>
      <c r="FE22" s="91"/>
      <c r="FF22" s="99"/>
      <c r="FG22" s="91"/>
      <c r="FH22" s="99"/>
      <c r="FI22" s="91"/>
      <c r="FJ22" s="184"/>
      <c r="FK22" s="184"/>
      <c r="FL22" s="184"/>
      <c r="FM22" s="99"/>
      <c r="FN22" s="184"/>
      <c r="FO22" s="184"/>
      <c r="FP22" s="184"/>
      <c r="FQ22" s="184"/>
      <c r="FR22" s="184"/>
      <c r="FS22" s="184"/>
      <c r="FT22" s="99"/>
      <c r="FU22" s="99"/>
    </row>
    <row r="23" spans="1:192" s="9" customFormat="1" ht="15" customHeight="1">
      <c r="B23" s="180" t="s">
        <v>36</v>
      </c>
      <c r="C23" s="180"/>
      <c r="D23" s="180"/>
      <c r="E23" s="142">
        <v>8</v>
      </c>
      <c r="F23" s="183">
        <v>0</v>
      </c>
      <c r="G23" s="183">
        <v>0</v>
      </c>
      <c r="H23" s="183">
        <v>0</v>
      </c>
      <c r="I23" s="183">
        <v>0</v>
      </c>
      <c r="J23" s="183">
        <v>1</v>
      </c>
      <c r="K23" s="98">
        <v>0</v>
      </c>
      <c r="L23" s="98">
        <v>1</v>
      </c>
      <c r="M23" s="183">
        <v>0</v>
      </c>
      <c r="N23" s="183">
        <v>0</v>
      </c>
      <c r="O23" s="183">
        <v>0</v>
      </c>
      <c r="P23" s="183">
        <v>0</v>
      </c>
      <c r="Q23" s="98">
        <v>0</v>
      </c>
      <c r="R23" s="98">
        <v>0</v>
      </c>
      <c r="S23" s="98">
        <v>0</v>
      </c>
      <c r="T23" s="98">
        <v>1</v>
      </c>
      <c r="U23" s="183">
        <v>1</v>
      </c>
      <c r="V23" s="183">
        <v>1</v>
      </c>
      <c r="W23" s="183">
        <v>1</v>
      </c>
      <c r="X23" s="183">
        <v>1</v>
      </c>
      <c r="Y23" s="183">
        <v>1</v>
      </c>
      <c r="Z23" s="183">
        <v>1</v>
      </c>
      <c r="AA23" s="183">
        <v>0</v>
      </c>
      <c r="AB23" s="183">
        <v>1</v>
      </c>
      <c r="AC23" s="183">
        <v>1</v>
      </c>
      <c r="AD23" s="183">
        <v>0</v>
      </c>
      <c r="AE23" s="98">
        <v>1</v>
      </c>
      <c r="AF23" s="98">
        <v>0</v>
      </c>
      <c r="AG23" s="98">
        <v>1</v>
      </c>
      <c r="AH23" s="98">
        <v>0</v>
      </c>
      <c r="AI23" s="98">
        <v>0</v>
      </c>
      <c r="AJ23" s="183">
        <v>0</v>
      </c>
      <c r="AK23" s="183">
        <v>0</v>
      </c>
      <c r="AL23" s="183">
        <v>0</v>
      </c>
      <c r="AM23" s="183">
        <v>0</v>
      </c>
      <c r="AN23" s="183">
        <v>1</v>
      </c>
      <c r="AO23" s="98">
        <v>15</v>
      </c>
      <c r="AP23" s="185">
        <v>0.4</v>
      </c>
      <c r="AQ23" s="98">
        <v>1</v>
      </c>
      <c r="AR23" s="183">
        <v>0</v>
      </c>
      <c r="AS23" s="183">
        <v>0</v>
      </c>
      <c r="AT23" s="183">
        <v>0</v>
      </c>
      <c r="AU23" s="183">
        <v>0</v>
      </c>
      <c r="AV23" s="183">
        <v>1</v>
      </c>
      <c r="AW23" s="90">
        <v>0</v>
      </c>
      <c r="AX23" s="90">
        <v>1</v>
      </c>
      <c r="AY23" s="90">
        <v>0</v>
      </c>
      <c r="AZ23" s="90">
        <v>0</v>
      </c>
      <c r="BA23" s="90">
        <v>0</v>
      </c>
      <c r="BB23" s="183">
        <v>1</v>
      </c>
      <c r="BC23" s="183">
        <v>0</v>
      </c>
      <c r="BD23" s="183">
        <v>0</v>
      </c>
      <c r="BE23" s="183">
        <v>0</v>
      </c>
      <c r="BF23" s="98">
        <v>0</v>
      </c>
      <c r="BG23" s="98">
        <v>0</v>
      </c>
      <c r="BH23" s="98">
        <v>0</v>
      </c>
      <c r="BI23" s="98">
        <v>0</v>
      </c>
      <c r="BJ23" s="98">
        <v>0</v>
      </c>
      <c r="BK23" s="98">
        <v>0</v>
      </c>
      <c r="BL23" s="98">
        <v>0</v>
      </c>
      <c r="BM23" s="98">
        <v>0</v>
      </c>
      <c r="BN23" s="98">
        <v>0</v>
      </c>
      <c r="BO23" s="98">
        <v>0</v>
      </c>
      <c r="BP23" s="98">
        <v>0</v>
      </c>
      <c r="BQ23" s="98">
        <v>0</v>
      </c>
      <c r="BR23" s="98">
        <v>0</v>
      </c>
      <c r="BS23" s="98">
        <v>0</v>
      </c>
      <c r="BT23" s="98">
        <v>0</v>
      </c>
      <c r="BU23" s="186">
        <v>1</v>
      </c>
      <c r="BV23" s="186">
        <v>0</v>
      </c>
      <c r="BW23" s="186">
        <v>0</v>
      </c>
      <c r="BX23" s="186">
        <v>0</v>
      </c>
      <c r="BY23" s="186">
        <v>0</v>
      </c>
      <c r="BZ23" s="98">
        <v>0</v>
      </c>
      <c r="CA23" s="98">
        <v>1</v>
      </c>
      <c r="CB23" s="98">
        <v>0</v>
      </c>
      <c r="CC23" s="98">
        <v>0</v>
      </c>
      <c r="CD23" s="183">
        <v>0</v>
      </c>
      <c r="CE23" s="183">
        <v>1</v>
      </c>
      <c r="CF23" s="98">
        <v>1</v>
      </c>
      <c r="CG23" s="98">
        <v>0</v>
      </c>
      <c r="CH23" s="98">
        <v>0</v>
      </c>
      <c r="CI23" s="98">
        <v>0</v>
      </c>
      <c r="CJ23" s="98">
        <v>0</v>
      </c>
      <c r="CK23" s="183">
        <v>0</v>
      </c>
      <c r="CL23" s="183">
        <v>0</v>
      </c>
      <c r="CM23" s="183">
        <v>1</v>
      </c>
      <c r="CN23" s="183">
        <v>0</v>
      </c>
      <c r="CO23" s="90">
        <v>1</v>
      </c>
      <c r="CP23" s="90">
        <v>0</v>
      </c>
      <c r="CQ23" s="90">
        <v>0</v>
      </c>
      <c r="CR23" s="183">
        <v>0</v>
      </c>
      <c r="CS23" s="183">
        <v>1</v>
      </c>
      <c r="CT23" s="98">
        <v>3</v>
      </c>
      <c r="CU23" s="98">
        <v>3</v>
      </c>
      <c r="CV23" s="98">
        <v>0</v>
      </c>
      <c r="CW23" s="186">
        <v>20</v>
      </c>
      <c r="CX23" s="186">
        <v>0</v>
      </c>
      <c r="CY23" s="90">
        <v>7</v>
      </c>
      <c r="CZ23" s="90">
        <v>0</v>
      </c>
      <c r="DA23" s="186">
        <v>0</v>
      </c>
      <c r="DB23" s="186">
        <v>0</v>
      </c>
      <c r="DC23" s="90">
        <v>17</v>
      </c>
      <c r="DD23" s="90">
        <v>10</v>
      </c>
      <c r="DE23" s="90">
        <v>0</v>
      </c>
      <c r="DF23" s="186">
        <v>10</v>
      </c>
      <c r="DG23" s="183">
        <v>10</v>
      </c>
      <c r="DH23" s="186">
        <v>0</v>
      </c>
      <c r="DI23" s="90">
        <v>6</v>
      </c>
      <c r="DJ23" s="98">
        <v>1</v>
      </c>
      <c r="DK23" s="90">
        <v>0</v>
      </c>
      <c r="DL23" s="186">
        <v>0</v>
      </c>
      <c r="DM23" s="183">
        <v>0</v>
      </c>
      <c r="DN23" s="186">
        <v>0</v>
      </c>
      <c r="DO23" s="90">
        <v>12</v>
      </c>
      <c r="DP23" s="98">
        <v>0</v>
      </c>
      <c r="DQ23" s="183">
        <v>6</v>
      </c>
      <c r="DR23" s="183">
        <v>6</v>
      </c>
      <c r="DS23" s="183">
        <v>0</v>
      </c>
      <c r="DT23" s="90">
        <v>0</v>
      </c>
      <c r="DU23" s="90">
        <v>0</v>
      </c>
      <c r="DV23" s="186">
        <v>1</v>
      </c>
      <c r="DW23" s="186">
        <v>0</v>
      </c>
      <c r="DX23" s="90">
        <v>0</v>
      </c>
      <c r="DY23" s="90">
        <v>1</v>
      </c>
      <c r="DZ23" s="90">
        <v>0</v>
      </c>
      <c r="EA23" s="90">
        <v>0</v>
      </c>
      <c r="EB23" s="90">
        <v>0</v>
      </c>
      <c r="EC23" s="90">
        <v>0</v>
      </c>
      <c r="ED23" s="186">
        <v>1</v>
      </c>
      <c r="EE23" s="186">
        <v>0</v>
      </c>
      <c r="EF23" s="90">
        <v>1</v>
      </c>
      <c r="EG23" s="90">
        <v>0</v>
      </c>
      <c r="EH23" s="90">
        <v>0</v>
      </c>
      <c r="EI23" s="90">
        <v>0</v>
      </c>
      <c r="EJ23" s="186">
        <v>1</v>
      </c>
      <c r="EK23" s="186">
        <v>0</v>
      </c>
      <c r="EL23" s="186">
        <v>0</v>
      </c>
      <c r="EM23" s="186">
        <v>0</v>
      </c>
      <c r="EN23" s="90">
        <v>1</v>
      </c>
      <c r="EO23" s="90">
        <v>0</v>
      </c>
      <c r="EP23" s="183">
        <v>1</v>
      </c>
      <c r="EQ23" s="183">
        <v>3</v>
      </c>
      <c r="ER23" s="183">
        <v>3</v>
      </c>
      <c r="ES23" s="183">
        <v>4</v>
      </c>
      <c r="ET23" s="183">
        <v>1</v>
      </c>
      <c r="EU23" s="183">
        <v>2</v>
      </c>
      <c r="EV23" s="98">
        <v>1</v>
      </c>
      <c r="EW23" s="98">
        <v>0</v>
      </c>
      <c r="EX23" s="98">
        <v>0</v>
      </c>
      <c r="EY23" s="98">
        <v>1</v>
      </c>
      <c r="EZ23" s="98">
        <v>0</v>
      </c>
      <c r="FA23" s="186">
        <v>0</v>
      </c>
      <c r="FB23" s="183">
        <v>1</v>
      </c>
      <c r="FC23" s="90">
        <v>0</v>
      </c>
      <c r="FD23" s="98">
        <v>0</v>
      </c>
      <c r="FE23" s="90">
        <v>0</v>
      </c>
      <c r="FF23" s="98">
        <v>0</v>
      </c>
      <c r="FG23" s="90">
        <v>0</v>
      </c>
      <c r="FH23" s="98">
        <v>0</v>
      </c>
      <c r="FI23" s="90">
        <v>0</v>
      </c>
      <c r="FJ23" s="183">
        <v>0</v>
      </c>
      <c r="FK23" s="183">
        <v>0</v>
      </c>
      <c r="FL23" s="183">
        <v>0</v>
      </c>
      <c r="FM23" s="98">
        <v>0</v>
      </c>
      <c r="FN23" s="183">
        <v>0</v>
      </c>
      <c r="FO23" s="183">
        <v>0</v>
      </c>
      <c r="FP23" s="183">
        <v>0</v>
      </c>
      <c r="FQ23" s="183">
        <v>0</v>
      </c>
      <c r="FR23" s="183">
        <v>0</v>
      </c>
      <c r="FS23" s="183">
        <v>0</v>
      </c>
      <c r="FT23" s="98">
        <v>0</v>
      </c>
      <c r="FU23" s="98">
        <v>0</v>
      </c>
    </row>
    <row r="24" spans="1:192" s="9" customFormat="1" ht="15" customHeight="1">
      <c r="B24" s="180" t="s">
        <v>37</v>
      </c>
      <c r="C24" s="180"/>
      <c r="D24" s="180"/>
      <c r="E24" s="143"/>
      <c r="F24" s="184"/>
      <c r="G24" s="184"/>
      <c r="H24" s="184"/>
      <c r="I24" s="184"/>
      <c r="J24" s="184"/>
      <c r="K24" s="99"/>
      <c r="L24" s="99"/>
      <c r="M24" s="184"/>
      <c r="N24" s="184"/>
      <c r="O24" s="184"/>
      <c r="P24" s="184"/>
      <c r="Q24" s="99"/>
      <c r="R24" s="99"/>
      <c r="S24" s="99"/>
      <c r="T24" s="99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99"/>
      <c r="AF24" s="99"/>
      <c r="AG24" s="99"/>
      <c r="AH24" s="99"/>
      <c r="AI24" s="99"/>
      <c r="AJ24" s="184"/>
      <c r="AK24" s="184"/>
      <c r="AL24" s="184"/>
      <c r="AM24" s="184"/>
      <c r="AN24" s="184"/>
      <c r="AO24" s="99"/>
      <c r="AP24" s="184"/>
      <c r="AQ24" s="99"/>
      <c r="AR24" s="184"/>
      <c r="AS24" s="184"/>
      <c r="AT24" s="184"/>
      <c r="AU24" s="184"/>
      <c r="AV24" s="184"/>
      <c r="AW24" s="91"/>
      <c r="AX24" s="91"/>
      <c r="AY24" s="91"/>
      <c r="AZ24" s="91"/>
      <c r="BA24" s="91"/>
      <c r="BB24" s="184"/>
      <c r="BC24" s="184"/>
      <c r="BD24" s="184"/>
      <c r="BE24" s="184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187"/>
      <c r="BV24" s="187"/>
      <c r="BW24" s="187"/>
      <c r="BX24" s="187"/>
      <c r="BY24" s="187"/>
      <c r="BZ24" s="99"/>
      <c r="CA24" s="99"/>
      <c r="CB24" s="99"/>
      <c r="CC24" s="99"/>
      <c r="CD24" s="184"/>
      <c r="CE24" s="184"/>
      <c r="CF24" s="99"/>
      <c r="CG24" s="99"/>
      <c r="CH24" s="99"/>
      <c r="CI24" s="99"/>
      <c r="CJ24" s="99"/>
      <c r="CK24" s="184"/>
      <c r="CL24" s="184"/>
      <c r="CM24" s="184"/>
      <c r="CN24" s="184"/>
      <c r="CO24" s="91"/>
      <c r="CP24" s="91"/>
      <c r="CQ24" s="91"/>
      <c r="CR24" s="184"/>
      <c r="CS24" s="184"/>
      <c r="CT24" s="99"/>
      <c r="CU24" s="99"/>
      <c r="CV24" s="99"/>
      <c r="CW24" s="187"/>
      <c r="CX24" s="187"/>
      <c r="CY24" s="91"/>
      <c r="CZ24" s="91"/>
      <c r="DA24" s="187"/>
      <c r="DB24" s="187"/>
      <c r="DC24" s="91"/>
      <c r="DD24" s="91"/>
      <c r="DE24" s="91"/>
      <c r="DF24" s="187"/>
      <c r="DG24" s="184"/>
      <c r="DH24" s="187"/>
      <c r="DI24" s="91"/>
      <c r="DJ24" s="99"/>
      <c r="DK24" s="91"/>
      <c r="DL24" s="187"/>
      <c r="DM24" s="184"/>
      <c r="DN24" s="187"/>
      <c r="DO24" s="91"/>
      <c r="DP24" s="99"/>
      <c r="DQ24" s="184"/>
      <c r="DR24" s="184"/>
      <c r="DS24" s="184"/>
      <c r="DT24" s="91"/>
      <c r="DU24" s="91"/>
      <c r="DV24" s="187"/>
      <c r="DW24" s="187"/>
      <c r="DX24" s="91"/>
      <c r="DY24" s="91"/>
      <c r="DZ24" s="91"/>
      <c r="EA24" s="91"/>
      <c r="EB24" s="91"/>
      <c r="EC24" s="91"/>
      <c r="ED24" s="187"/>
      <c r="EE24" s="187"/>
      <c r="EF24" s="91"/>
      <c r="EG24" s="91"/>
      <c r="EH24" s="91"/>
      <c r="EI24" s="91"/>
      <c r="EJ24" s="187"/>
      <c r="EK24" s="187"/>
      <c r="EL24" s="187"/>
      <c r="EM24" s="187"/>
      <c r="EN24" s="91"/>
      <c r="EO24" s="91"/>
      <c r="EP24" s="184"/>
      <c r="EQ24" s="184"/>
      <c r="ER24" s="184"/>
      <c r="ES24" s="184"/>
      <c r="ET24" s="184"/>
      <c r="EU24" s="184"/>
      <c r="EV24" s="99"/>
      <c r="EW24" s="99"/>
      <c r="EX24" s="99"/>
      <c r="EY24" s="99"/>
      <c r="EZ24" s="99"/>
      <c r="FA24" s="187"/>
      <c r="FB24" s="184"/>
      <c r="FC24" s="91"/>
      <c r="FD24" s="99"/>
      <c r="FE24" s="91"/>
      <c r="FF24" s="99"/>
      <c r="FG24" s="91"/>
      <c r="FH24" s="99"/>
      <c r="FI24" s="91"/>
      <c r="FJ24" s="184"/>
      <c r="FK24" s="184"/>
      <c r="FL24" s="184"/>
      <c r="FM24" s="99"/>
      <c r="FN24" s="184"/>
      <c r="FO24" s="184"/>
      <c r="FP24" s="184"/>
      <c r="FQ24" s="184"/>
      <c r="FR24" s="184"/>
      <c r="FS24" s="184"/>
      <c r="FT24" s="99"/>
      <c r="FU24" s="99"/>
    </row>
    <row r="25" spans="1:192" s="9" customFormat="1" ht="15" customHeight="1">
      <c r="B25" s="157" t="s">
        <v>38</v>
      </c>
      <c r="C25" s="157"/>
      <c r="D25" s="157"/>
      <c r="E25" s="11">
        <v>9</v>
      </c>
      <c r="F25" s="57">
        <v>0</v>
      </c>
      <c r="G25" s="57">
        <v>0</v>
      </c>
      <c r="H25" s="57">
        <v>0</v>
      </c>
      <c r="I25" s="57">
        <v>0</v>
      </c>
      <c r="J25" s="57"/>
      <c r="K25" s="67">
        <v>0</v>
      </c>
      <c r="L25" s="67"/>
      <c r="M25" s="57">
        <v>0</v>
      </c>
      <c r="N25" s="57">
        <v>0</v>
      </c>
      <c r="O25" s="57">
        <v>0</v>
      </c>
      <c r="P25" s="57">
        <v>0</v>
      </c>
      <c r="Q25" s="67">
        <v>0</v>
      </c>
      <c r="R25" s="67">
        <v>0</v>
      </c>
      <c r="S25" s="67">
        <v>0</v>
      </c>
      <c r="T25" s="67"/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67"/>
      <c r="AF25" s="67"/>
      <c r="AG25" s="67"/>
      <c r="AH25" s="67"/>
      <c r="AI25" s="67"/>
      <c r="AJ25" s="57">
        <v>0</v>
      </c>
      <c r="AK25" s="57">
        <v>0</v>
      </c>
      <c r="AL25" s="57">
        <v>0</v>
      </c>
      <c r="AM25" s="57">
        <v>0</v>
      </c>
      <c r="AN25" s="57"/>
      <c r="AO25" s="67"/>
      <c r="AP25" s="57"/>
      <c r="AQ25" s="67"/>
      <c r="AR25" s="57">
        <v>0</v>
      </c>
      <c r="AS25" s="57">
        <v>0</v>
      </c>
      <c r="AT25" s="57">
        <v>0</v>
      </c>
      <c r="AU25" s="57">
        <v>0</v>
      </c>
      <c r="AV25" s="57"/>
      <c r="AW25" s="67">
        <v>0</v>
      </c>
      <c r="AX25" s="67"/>
      <c r="AY25" s="67">
        <v>0</v>
      </c>
      <c r="AZ25" s="67">
        <v>0</v>
      </c>
      <c r="BA25" s="67">
        <v>0</v>
      </c>
      <c r="BB25" s="57"/>
      <c r="BC25" s="57">
        <v>0</v>
      </c>
      <c r="BD25" s="57">
        <v>0</v>
      </c>
      <c r="BE25" s="5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57">
        <v>0</v>
      </c>
      <c r="BV25" s="57">
        <v>0</v>
      </c>
      <c r="BW25" s="57">
        <v>0</v>
      </c>
      <c r="BX25" s="57">
        <v>0</v>
      </c>
      <c r="BY25" s="57">
        <v>0</v>
      </c>
      <c r="BZ25" s="67">
        <v>0</v>
      </c>
      <c r="CA25" s="67">
        <v>0</v>
      </c>
      <c r="CB25" s="67">
        <v>0</v>
      </c>
      <c r="CC25" s="67">
        <v>0</v>
      </c>
      <c r="CD25" s="57">
        <v>0</v>
      </c>
      <c r="CE25" s="5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57">
        <v>0</v>
      </c>
      <c r="CL25" s="57">
        <v>0</v>
      </c>
      <c r="CM25" s="57">
        <v>0</v>
      </c>
      <c r="CN25" s="57">
        <v>0</v>
      </c>
      <c r="CO25" s="67"/>
      <c r="CP25" s="67">
        <v>0</v>
      </c>
      <c r="CQ25" s="67">
        <v>0</v>
      </c>
      <c r="CR25" s="57"/>
      <c r="CS25" s="57"/>
      <c r="CT25" s="67"/>
      <c r="CU25" s="67"/>
      <c r="CV25" s="67"/>
      <c r="CW25" s="57"/>
      <c r="CX25" s="57"/>
      <c r="CY25" s="67"/>
      <c r="CZ25" s="67"/>
      <c r="DA25" s="57"/>
      <c r="DB25" s="57"/>
      <c r="DC25" s="67"/>
      <c r="DD25" s="67"/>
      <c r="DE25" s="67"/>
      <c r="DF25" s="57"/>
      <c r="DG25" s="57"/>
      <c r="DH25" s="57"/>
      <c r="DI25" s="67"/>
      <c r="DJ25" s="67"/>
      <c r="DK25" s="67"/>
      <c r="DL25" s="57"/>
      <c r="DM25" s="57"/>
      <c r="DN25" s="57"/>
      <c r="DO25" s="67"/>
      <c r="DP25" s="67"/>
      <c r="DQ25" s="57"/>
      <c r="DR25" s="57"/>
      <c r="DS25" s="57"/>
      <c r="DT25" s="67"/>
      <c r="DU25" s="67"/>
      <c r="DV25" s="57"/>
      <c r="DW25" s="57"/>
      <c r="DX25" s="67"/>
      <c r="DY25" s="67"/>
      <c r="DZ25" s="67"/>
      <c r="EA25" s="67"/>
      <c r="EB25" s="67"/>
      <c r="EC25" s="67"/>
      <c r="ED25" s="57"/>
      <c r="EE25" s="57"/>
      <c r="EF25" s="67"/>
      <c r="EG25" s="67"/>
      <c r="EH25" s="67"/>
      <c r="EI25" s="67"/>
      <c r="EJ25" s="57"/>
      <c r="EK25" s="57"/>
      <c r="EL25" s="57"/>
      <c r="EM25" s="57"/>
      <c r="EN25" s="67"/>
      <c r="EO25" s="67"/>
      <c r="EP25" s="57"/>
      <c r="EQ25" s="57"/>
      <c r="ER25" s="57"/>
      <c r="ES25" s="57"/>
      <c r="ET25" s="57"/>
      <c r="EU25" s="57"/>
      <c r="EV25" s="67"/>
      <c r="EW25" s="67"/>
      <c r="EX25" s="67"/>
      <c r="EY25" s="67"/>
      <c r="EZ25" s="67"/>
      <c r="FA25" s="57"/>
      <c r="FB25" s="57"/>
      <c r="FC25" s="67"/>
      <c r="FD25" s="67"/>
      <c r="FE25" s="67"/>
      <c r="FF25" s="67"/>
      <c r="FG25" s="67"/>
      <c r="FH25" s="67"/>
      <c r="FI25" s="67"/>
      <c r="FJ25" s="57"/>
      <c r="FK25" s="57"/>
      <c r="FL25" s="57"/>
      <c r="FM25" s="67"/>
      <c r="FN25" s="57"/>
      <c r="FO25" s="57">
        <v>0</v>
      </c>
      <c r="FP25" s="57">
        <v>0</v>
      </c>
      <c r="FQ25" s="57">
        <v>0</v>
      </c>
      <c r="FR25" s="57">
        <v>0</v>
      </c>
      <c r="FS25" s="57">
        <v>0</v>
      </c>
      <c r="FT25" s="67">
        <v>0</v>
      </c>
      <c r="FU25" s="67"/>
    </row>
    <row r="26" spans="1:192" s="9" customFormat="1" ht="15" customHeight="1">
      <c r="B26" s="157" t="s">
        <v>39</v>
      </c>
      <c r="C26" s="157"/>
      <c r="D26" s="157"/>
      <c r="E26" s="11">
        <v>10</v>
      </c>
      <c r="F26" s="57">
        <v>0</v>
      </c>
      <c r="G26" s="57">
        <v>0</v>
      </c>
      <c r="H26" s="57">
        <v>0</v>
      </c>
      <c r="I26" s="57">
        <v>0</v>
      </c>
      <c r="J26" s="57">
        <v>1</v>
      </c>
      <c r="K26" s="67">
        <v>0</v>
      </c>
      <c r="L26" s="67">
        <v>1</v>
      </c>
      <c r="M26" s="57">
        <v>0</v>
      </c>
      <c r="N26" s="57">
        <v>0</v>
      </c>
      <c r="O26" s="57">
        <v>0</v>
      </c>
      <c r="P26" s="57">
        <v>0</v>
      </c>
      <c r="Q26" s="67">
        <v>0</v>
      </c>
      <c r="R26" s="67">
        <v>0</v>
      </c>
      <c r="S26" s="67">
        <v>0</v>
      </c>
      <c r="T26" s="67">
        <v>1</v>
      </c>
      <c r="U26" s="57">
        <v>1</v>
      </c>
      <c r="V26" s="57">
        <v>1</v>
      </c>
      <c r="W26" s="57"/>
      <c r="X26" s="57">
        <v>1</v>
      </c>
      <c r="Y26" s="57">
        <v>1</v>
      </c>
      <c r="Z26" s="57">
        <v>1</v>
      </c>
      <c r="AA26" s="57">
        <v>0</v>
      </c>
      <c r="AB26" s="57">
        <v>0</v>
      </c>
      <c r="AC26" s="57">
        <v>1</v>
      </c>
      <c r="AD26" s="57">
        <v>0</v>
      </c>
      <c r="AE26" s="67">
        <v>1</v>
      </c>
      <c r="AF26" s="67">
        <v>0</v>
      </c>
      <c r="AG26" s="67">
        <v>0</v>
      </c>
      <c r="AH26" s="67">
        <v>1</v>
      </c>
      <c r="AI26" s="67"/>
      <c r="AJ26" s="57">
        <v>0</v>
      </c>
      <c r="AK26" s="57">
        <v>0</v>
      </c>
      <c r="AL26" s="57">
        <v>0</v>
      </c>
      <c r="AM26" s="57">
        <v>0</v>
      </c>
      <c r="AN26" s="57">
        <v>1</v>
      </c>
      <c r="AO26" s="67">
        <v>7</v>
      </c>
      <c r="AP26" s="70">
        <v>0.2</v>
      </c>
      <c r="AQ26" s="67">
        <v>1</v>
      </c>
      <c r="AR26" s="57">
        <v>0</v>
      </c>
      <c r="AS26" s="57">
        <v>0</v>
      </c>
      <c r="AT26" s="57">
        <v>0</v>
      </c>
      <c r="AU26" s="57">
        <v>0</v>
      </c>
      <c r="AV26" s="57">
        <v>1</v>
      </c>
      <c r="AW26" s="67">
        <v>0</v>
      </c>
      <c r="AX26" s="67">
        <v>1</v>
      </c>
      <c r="AY26" s="67">
        <v>0</v>
      </c>
      <c r="AZ26" s="67">
        <v>0</v>
      </c>
      <c r="BA26" s="67">
        <v>0</v>
      </c>
      <c r="BB26" s="57">
        <v>1</v>
      </c>
      <c r="BC26" s="57">
        <v>0</v>
      </c>
      <c r="BD26" s="57">
        <v>0</v>
      </c>
      <c r="BE26" s="57">
        <v>0</v>
      </c>
      <c r="BF26" s="67">
        <v>0</v>
      </c>
      <c r="BG26" s="67">
        <v>0</v>
      </c>
      <c r="BH26" s="67">
        <v>0</v>
      </c>
      <c r="BI26" s="67">
        <v>1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57">
        <v>1</v>
      </c>
      <c r="BV26" s="57">
        <v>0</v>
      </c>
      <c r="BW26" s="57">
        <v>0</v>
      </c>
      <c r="BX26" s="57">
        <v>0</v>
      </c>
      <c r="BY26" s="57">
        <v>0</v>
      </c>
      <c r="BZ26" s="67">
        <v>1</v>
      </c>
      <c r="CA26" s="67">
        <v>1</v>
      </c>
      <c r="CB26" s="67">
        <v>0</v>
      </c>
      <c r="CC26" s="67">
        <v>0</v>
      </c>
      <c r="CD26" s="57">
        <v>1</v>
      </c>
      <c r="CE26" s="57">
        <v>0</v>
      </c>
      <c r="CF26" s="67">
        <v>1</v>
      </c>
      <c r="CG26" s="67">
        <v>0</v>
      </c>
      <c r="CH26" s="67">
        <v>0</v>
      </c>
      <c r="CI26" s="67">
        <v>0</v>
      </c>
      <c r="CJ26" s="67">
        <v>0</v>
      </c>
      <c r="CK26" s="57">
        <v>0</v>
      </c>
      <c r="CL26" s="57">
        <v>0</v>
      </c>
      <c r="CM26" s="57">
        <v>1</v>
      </c>
      <c r="CN26" s="57">
        <v>0</v>
      </c>
      <c r="CO26" s="67">
        <v>1</v>
      </c>
      <c r="CP26" s="67">
        <v>0</v>
      </c>
      <c r="CQ26" s="67">
        <v>0</v>
      </c>
      <c r="CR26" s="57"/>
      <c r="CS26" s="57">
        <v>1</v>
      </c>
      <c r="CT26" s="67">
        <v>6</v>
      </c>
      <c r="CU26" s="67">
        <v>6</v>
      </c>
      <c r="CV26" s="67">
        <v>0</v>
      </c>
      <c r="CW26" s="57">
        <v>11</v>
      </c>
      <c r="CX26" s="57">
        <v>1</v>
      </c>
      <c r="CY26" s="67">
        <v>4</v>
      </c>
      <c r="CZ26" s="67">
        <v>0</v>
      </c>
      <c r="DA26" s="57">
        <v>10</v>
      </c>
      <c r="DB26" s="57">
        <v>5</v>
      </c>
      <c r="DC26" s="67">
        <v>9</v>
      </c>
      <c r="DD26" s="67">
        <v>6</v>
      </c>
      <c r="DE26" s="67">
        <v>0</v>
      </c>
      <c r="DF26" s="57">
        <v>7</v>
      </c>
      <c r="DG26" s="57">
        <v>4</v>
      </c>
      <c r="DH26" s="57">
        <v>0</v>
      </c>
      <c r="DI26" s="67">
        <v>3</v>
      </c>
      <c r="DJ26" s="67">
        <v>1</v>
      </c>
      <c r="DK26" s="67">
        <v>0</v>
      </c>
      <c r="DL26" s="57">
        <v>0</v>
      </c>
      <c r="DM26" s="57">
        <v>0</v>
      </c>
      <c r="DN26" s="57">
        <v>0</v>
      </c>
      <c r="DO26" s="67">
        <v>13</v>
      </c>
      <c r="DP26" s="67">
        <v>0</v>
      </c>
      <c r="DQ26" s="57">
        <v>6</v>
      </c>
      <c r="DR26" s="57">
        <v>7</v>
      </c>
      <c r="DS26" s="57">
        <v>0</v>
      </c>
      <c r="DT26" s="67">
        <v>0</v>
      </c>
      <c r="DU26" s="67">
        <v>0</v>
      </c>
      <c r="DV26" s="57">
        <v>1</v>
      </c>
      <c r="DW26" s="57"/>
      <c r="DX26" s="67">
        <v>1</v>
      </c>
      <c r="DY26" s="67"/>
      <c r="DZ26" s="67"/>
      <c r="EA26" s="67"/>
      <c r="EB26" s="67">
        <v>1</v>
      </c>
      <c r="EC26" s="67"/>
      <c r="ED26" s="57"/>
      <c r="EE26" s="57">
        <v>1</v>
      </c>
      <c r="EF26" s="67"/>
      <c r="EG26" s="67"/>
      <c r="EH26" s="67"/>
      <c r="EI26" s="67"/>
      <c r="EJ26" s="57"/>
      <c r="EK26" s="57">
        <v>1</v>
      </c>
      <c r="EL26" s="57"/>
      <c r="EM26" s="57"/>
      <c r="EN26" s="67">
        <v>1</v>
      </c>
      <c r="EO26" s="67"/>
      <c r="EP26" s="57">
        <v>1</v>
      </c>
      <c r="EQ26" s="57">
        <v>3</v>
      </c>
      <c r="ER26" s="57">
        <v>1</v>
      </c>
      <c r="ES26" s="57">
        <v>6</v>
      </c>
      <c r="ET26" s="57">
        <v>6</v>
      </c>
      <c r="EU26" s="57">
        <v>0</v>
      </c>
      <c r="EV26" s="67"/>
      <c r="EW26" s="67">
        <v>1</v>
      </c>
      <c r="EX26" s="67"/>
      <c r="EY26" s="67"/>
      <c r="EZ26" s="67"/>
      <c r="FA26" s="57"/>
      <c r="FB26" s="57">
        <v>1</v>
      </c>
      <c r="FC26" s="67"/>
      <c r="FD26" s="67"/>
      <c r="FE26" s="67"/>
      <c r="FF26" s="67"/>
      <c r="FG26" s="67"/>
      <c r="FH26" s="67"/>
      <c r="FI26" s="67"/>
      <c r="FJ26" s="57">
        <v>0</v>
      </c>
      <c r="FK26" s="57">
        <v>0</v>
      </c>
      <c r="FL26" s="57">
        <v>0</v>
      </c>
      <c r="FM26" s="67">
        <v>0</v>
      </c>
      <c r="FN26" s="57"/>
      <c r="FO26" s="57">
        <v>0</v>
      </c>
      <c r="FP26" s="57">
        <v>0</v>
      </c>
      <c r="FQ26" s="57">
        <v>0</v>
      </c>
      <c r="FR26" s="57">
        <v>0</v>
      </c>
      <c r="FS26" s="57">
        <v>0</v>
      </c>
      <c r="FT26" s="67">
        <v>0</v>
      </c>
      <c r="FU26" s="67">
        <v>1</v>
      </c>
    </row>
    <row r="27" spans="1:192" s="9" customFormat="1" ht="15" customHeight="1">
      <c r="B27" s="180" t="s">
        <v>40</v>
      </c>
      <c r="C27" s="180"/>
      <c r="D27" s="180"/>
      <c r="E27" s="142">
        <v>11</v>
      </c>
      <c r="F27" s="183">
        <v>0</v>
      </c>
      <c r="G27" s="183">
        <v>0</v>
      </c>
      <c r="H27" s="183">
        <v>0</v>
      </c>
      <c r="I27" s="183">
        <v>0</v>
      </c>
      <c r="J27" s="183">
        <v>1</v>
      </c>
      <c r="K27" s="98">
        <v>0</v>
      </c>
      <c r="L27" s="98">
        <v>1</v>
      </c>
      <c r="M27" s="183">
        <v>0</v>
      </c>
      <c r="N27" s="186">
        <v>0</v>
      </c>
      <c r="O27" s="183">
        <v>0</v>
      </c>
      <c r="P27" s="186">
        <v>0</v>
      </c>
      <c r="Q27" s="98">
        <v>0</v>
      </c>
      <c r="R27" s="90">
        <v>0</v>
      </c>
      <c r="S27" s="98">
        <v>0</v>
      </c>
      <c r="T27" s="98">
        <v>1</v>
      </c>
      <c r="U27" s="183">
        <v>1</v>
      </c>
      <c r="V27" s="183">
        <v>1</v>
      </c>
      <c r="W27" s="183">
        <v>0</v>
      </c>
      <c r="X27" s="183">
        <v>1</v>
      </c>
      <c r="Y27" s="183">
        <v>1</v>
      </c>
      <c r="Z27" s="183">
        <v>1</v>
      </c>
      <c r="AA27" s="183">
        <v>0</v>
      </c>
      <c r="AB27" s="183">
        <v>1</v>
      </c>
      <c r="AC27" s="183">
        <v>0</v>
      </c>
      <c r="AD27" s="183">
        <v>0</v>
      </c>
      <c r="AE27" s="98">
        <v>1</v>
      </c>
      <c r="AF27" s="98">
        <v>0</v>
      </c>
      <c r="AG27" s="98">
        <v>0</v>
      </c>
      <c r="AH27" s="98">
        <v>1</v>
      </c>
      <c r="AI27" s="98">
        <v>28</v>
      </c>
      <c r="AJ27" s="183">
        <v>0</v>
      </c>
      <c r="AK27" s="183">
        <v>0</v>
      </c>
      <c r="AL27" s="183">
        <v>0</v>
      </c>
      <c r="AM27" s="183">
        <v>0</v>
      </c>
      <c r="AN27" s="183">
        <v>1</v>
      </c>
      <c r="AO27" s="98">
        <v>8</v>
      </c>
      <c r="AP27" s="185">
        <v>0.7</v>
      </c>
      <c r="AQ27" s="98">
        <v>1</v>
      </c>
      <c r="AR27" s="183">
        <v>0</v>
      </c>
      <c r="AS27" s="183">
        <v>0</v>
      </c>
      <c r="AT27" s="183">
        <v>0</v>
      </c>
      <c r="AU27" s="183">
        <v>0</v>
      </c>
      <c r="AV27" s="183">
        <v>1</v>
      </c>
      <c r="AW27" s="98">
        <v>0</v>
      </c>
      <c r="AX27" s="98">
        <v>1</v>
      </c>
      <c r="AY27" s="98">
        <v>0</v>
      </c>
      <c r="AZ27" s="98">
        <v>0</v>
      </c>
      <c r="BA27" s="98">
        <v>0</v>
      </c>
      <c r="BB27" s="183">
        <v>1</v>
      </c>
      <c r="BC27" s="183">
        <v>0</v>
      </c>
      <c r="BD27" s="183">
        <v>0</v>
      </c>
      <c r="BE27" s="183">
        <v>0</v>
      </c>
      <c r="BF27" s="90">
        <v>0</v>
      </c>
      <c r="BG27" s="90">
        <v>0</v>
      </c>
      <c r="BH27" s="90">
        <v>0</v>
      </c>
      <c r="BI27" s="90">
        <v>0</v>
      </c>
      <c r="BJ27" s="90">
        <v>0</v>
      </c>
      <c r="BK27" s="90">
        <v>0</v>
      </c>
      <c r="BL27" s="98">
        <v>1</v>
      </c>
      <c r="BM27" s="98">
        <v>0</v>
      </c>
      <c r="BN27" s="90">
        <v>0</v>
      </c>
      <c r="BO27" s="90">
        <v>0</v>
      </c>
      <c r="BP27" s="90">
        <v>0</v>
      </c>
      <c r="BQ27" s="90">
        <v>0</v>
      </c>
      <c r="BR27" s="90">
        <v>0</v>
      </c>
      <c r="BS27" s="90">
        <v>0</v>
      </c>
      <c r="BT27" s="90">
        <v>0</v>
      </c>
      <c r="BU27" s="183">
        <v>0</v>
      </c>
      <c r="BV27" s="183">
        <v>1</v>
      </c>
      <c r="BW27" s="183">
        <v>1</v>
      </c>
      <c r="BX27" s="183">
        <v>1</v>
      </c>
      <c r="BY27" s="183">
        <v>0</v>
      </c>
      <c r="BZ27" s="98">
        <v>1</v>
      </c>
      <c r="CA27" s="98">
        <v>1</v>
      </c>
      <c r="CB27" s="98">
        <v>1</v>
      </c>
      <c r="CC27" s="98">
        <v>0</v>
      </c>
      <c r="CD27" s="183">
        <v>0</v>
      </c>
      <c r="CE27" s="183">
        <v>1</v>
      </c>
      <c r="CF27" s="98">
        <v>1</v>
      </c>
      <c r="CG27" s="98">
        <v>0</v>
      </c>
      <c r="CH27" s="98">
        <v>0</v>
      </c>
      <c r="CI27" s="98">
        <v>0</v>
      </c>
      <c r="CJ27" s="98">
        <v>0</v>
      </c>
      <c r="CK27" s="183">
        <v>0</v>
      </c>
      <c r="CL27" s="183">
        <v>0</v>
      </c>
      <c r="CM27" s="183">
        <v>0</v>
      </c>
      <c r="CN27" s="183">
        <v>1</v>
      </c>
      <c r="CO27" s="98">
        <v>1</v>
      </c>
      <c r="CP27" s="90">
        <v>0</v>
      </c>
      <c r="CQ27" s="90">
        <v>0</v>
      </c>
      <c r="CR27" s="183"/>
      <c r="CS27" s="183">
        <v>1</v>
      </c>
      <c r="CT27" s="98">
        <v>3</v>
      </c>
      <c r="CU27" s="98">
        <v>3</v>
      </c>
      <c r="CV27" s="98">
        <v>0</v>
      </c>
      <c r="CW27" s="183">
        <v>21</v>
      </c>
      <c r="CX27" s="183">
        <v>0</v>
      </c>
      <c r="CY27" s="98">
        <v>21</v>
      </c>
      <c r="CZ27" s="98">
        <v>0</v>
      </c>
      <c r="DA27" s="183">
        <v>0</v>
      </c>
      <c r="DB27" s="183">
        <v>0</v>
      </c>
      <c r="DC27" s="98">
        <v>15</v>
      </c>
      <c r="DD27" s="98">
        <v>11</v>
      </c>
      <c r="DE27" s="98">
        <v>0</v>
      </c>
      <c r="DF27" s="183">
        <v>17</v>
      </c>
      <c r="DG27" s="183">
        <v>4</v>
      </c>
      <c r="DH27" s="183">
        <v>0</v>
      </c>
      <c r="DI27" s="98">
        <v>4</v>
      </c>
      <c r="DJ27" s="98">
        <v>1</v>
      </c>
      <c r="DK27" s="98">
        <v>0</v>
      </c>
      <c r="DL27" s="183">
        <v>0</v>
      </c>
      <c r="DM27" s="183">
        <v>0</v>
      </c>
      <c r="DN27" s="183">
        <v>0</v>
      </c>
      <c r="DO27" s="98">
        <v>6</v>
      </c>
      <c r="DP27" s="98">
        <v>0</v>
      </c>
      <c r="DQ27" s="183">
        <v>3</v>
      </c>
      <c r="DR27" s="183">
        <v>3</v>
      </c>
      <c r="DS27" s="183">
        <v>0</v>
      </c>
      <c r="DT27" s="98">
        <v>0</v>
      </c>
      <c r="DU27" s="98">
        <v>0</v>
      </c>
      <c r="DV27" s="183">
        <v>1</v>
      </c>
      <c r="DW27" s="183"/>
      <c r="DX27" s="98">
        <v>1</v>
      </c>
      <c r="DY27" s="98"/>
      <c r="DZ27" s="98">
        <v>1</v>
      </c>
      <c r="EA27" s="98">
        <v>1</v>
      </c>
      <c r="EB27" s="98"/>
      <c r="EC27" s="98"/>
      <c r="ED27" s="183">
        <v>1</v>
      </c>
      <c r="EE27" s="183"/>
      <c r="EF27" s="98">
        <v>1</v>
      </c>
      <c r="EG27" s="98">
        <v>1</v>
      </c>
      <c r="EH27" s="98">
        <v>1</v>
      </c>
      <c r="EI27" s="98"/>
      <c r="EJ27" s="183">
        <v>1</v>
      </c>
      <c r="EK27" s="183"/>
      <c r="EL27" s="183"/>
      <c r="EM27" s="183"/>
      <c r="EN27" s="98">
        <v>1</v>
      </c>
      <c r="EO27" s="98"/>
      <c r="EP27" s="183">
        <v>0</v>
      </c>
      <c r="EQ27" s="183">
        <v>4</v>
      </c>
      <c r="ER27" s="183">
        <v>0</v>
      </c>
      <c r="ES27" s="183">
        <v>0</v>
      </c>
      <c r="ET27" s="183">
        <v>0</v>
      </c>
      <c r="EU27" s="183">
        <v>3</v>
      </c>
      <c r="EV27" s="98">
        <v>1</v>
      </c>
      <c r="EW27" s="98"/>
      <c r="EX27" s="98">
        <v>1</v>
      </c>
      <c r="EY27" s="98">
        <v>1</v>
      </c>
      <c r="EZ27" s="98"/>
      <c r="FA27" s="183">
        <v>1</v>
      </c>
      <c r="FB27" s="183"/>
      <c r="FC27" s="98">
        <v>1</v>
      </c>
      <c r="FD27" s="98">
        <v>1</v>
      </c>
      <c r="FE27" s="98">
        <v>1</v>
      </c>
      <c r="FF27" s="98"/>
      <c r="FG27" s="98"/>
      <c r="FH27" s="98">
        <v>1</v>
      </c>
      <c r="FI27" s="98"/>
      <c r="FJ27" s="183">
        <v>1</v>
      </c>
      <c r="FK27" s="183">
        <v>1</v>
      </c>
      <c r="FL27" s="183">
        <v>0</v>
      </c>
      <c r="FM27" s="98">
        <v>0</v>
      </c>
      <c r="FN27" s="183">
        <v>1</v>
      </c>
      <c r="FO27" s="183">
        <v>0</v>
      </c>
      <c r="FP27" s="183">
        <v>0</v>
      </c>
      <c r="FQ27" s="183">
        <v>0</v>
      </c>
      <c r="FR27" s="183">
        <v>0</v>
      </c>
      <c r="FS27" s="183">
        <v>0</v>
      </c>
      <c r="FT27" s="98">
        <v>0</v>
      </c>
      <c r="FU27" s="98">
        <v>1</v>
      </c>
    </row>
    <row r="28" spans="1:192" s="9" customFormat="1" ht="15" customHeight="1">
      <c r="B28" s="180" t="s">
        <v>41</v>
      </c>
      <c r="C28" s="180"/>
      <c r="D28" s="180"/>
      <c r="E28" s="143"/>
      <c r="F28" s="184"/>
      <c r="G28" s="184"/>
      <c r="H28" s="184"/>
      <c r="I28" s="184"/>
      <c r="J28" s="184"/>
      <c r="K28" s="99"/>
      <c r="L28" s="99"/>
      <c r="M28" s="184"/>
      <c r="N28" s="187"/>
      <c r="O28" s="184"/>
      <c r="P28" s="187"/>
      <c r="Q28" s="99"/>
      <c r="R28" s="91"/>
      <c r="S28" s="99"/>
      <c r="T28" s="99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99"/>
      <c r="AF28" s="99"/>
      <c r="AG28" s="99"/>
      <c r="AH28" s="99"/>
      <c r="AI28" s="99"/>
      <c r="AJ28" s="184"/>
      <c r="AK28" s="184"/>
      <c r="AL28" s="184"/>
      <c r="AM28" s="184"/>
      <c r="AN28" s="184"/>
      <c r="AO28" s="99"/>
      <c r="AP28" s="184"/>
      <c r="AQ28" s="99"/>
      <c r="AR28" s="184"/>
      <c r="AS28" s="184"/>
      <c r="AT28" s="184"/>
      <c r="AU28" s="184"/>
      <c r="AV28" s="184"/>
      <c r="AW28" s="99"/>
      <c r="AX28" s="99"/>
      <c r="AY28" s="99"/>
      <c r="AZ28" s="99"/>
      <c r="BA28" s="99"/>
      <c r="BB28" s="184"/>
      <c r="BC28" s="184"/>
      <c r="BD28" s="184"/>
      <c r="BE28" s="184"/>
      <c r="BF28" s="91"/>
      <c r="BG28" s="91"/>
      <c r="BH28" s="91"/>
      <c r="BI28" s="91"/>
      <c r="BJ28" s="91"/>
      <c r="BK28" s="91"/>
      <c r="BL28" s="99"/>
      <c r="BM28" s="99"/>
      <c r="BN28" s="91"/>
      <c r="BO28" s="91"/>
      <c r="BP28" s="91"/>
      <c r="BQ28" s="91"/>
      <c r="BR28" s="91"/>
      <c r="BS28" s="91"/>
      <c r="BT28" s="91"/>
      <c r="BU28" s="184"/>
      <c r="BV28" s="184"/>
      <c r="BW28" s="184"/>
      <c r="BX28" s="184"/>
      <c r="BY28" s="184"/>
      <c r="BZ28" s="99"/>
      <c r="CA28" s="99"/>
      <c r="CB28" s="99"/>
      <c r="CC28" s="99"/>
      <c r="CD28" s="184"/>
      <c r="CE28" s="184"/>
      <c r="CF28" s="99"/>
      <c r="CG28" s="99"/>
      <c r="CH28" s="99"/>
      <c r="CI28" s="99"/>
      <c r="CJ28" s="99"/>
      <c r="CK28" s="184"/>
      <c r="CL28" s="184"/>
      <c r="CM28" s="184"/>
      <c r="CN28" s="184"/>
      <c r="CO28" s="99"/>
      <c r="CP28" s="91"/>
      <c r="CQ28" s="91"/>
      <c r="CR28" s="184"/>
      <c r="CS28" s="184"/>
      <c r="CT28" s="99"/>
      <c r="CU28" s="99"/>
      <c r="CV28" s="99"/>
      <c r="CW28" s="184"/>
      <c r="CX28" s="184"/>
      <c r="CY28" s="99"/>
      <c r="CZ28" s="99"/>
      <c r="DA28" s="184"/>
      <c r="DB28" s="184"/>
      <c r="DC28" s="99"/>
      <c r="DD28" s="99"/>
      <c r="DE28" s="99"/>
      <c r="DF28" s="184"/>
      <c r="DG28" s="184"/>
      <c r="DH28" s="184"/>
      <c r="DI28" s="99"/>
      <c r="DJ28" s="99"/>
      <c r="DK28" s="99"/>
      <c r="DL28" s="184"/>
      <c r="DM28" s="184"/>
      <c r="DN28" s="184"/>
      <c r="DO28" s="99"/>
      <c r="DP28" s="99"/>
      <c r="DQ28" s="184"/>
      <c r="DR28" s="184"/>
      <c r="DS28" s="184"/>
      <c r="DT28" s="99"/>
      <c r="DU28" s="99"/>
      <c r="DV28" s="184"/>
      <c r="DW28" s="184"/>
      <c r="DX28" s="99"/>
      <c r="DY28" s="99"/>
      <c r="DZ28" s="99"/>
      <c r="EA28" s="99"/>
      <c r="EB28" s="99"/>
      <c r="EC28" s="99"/>
      <c r="ED28" s="184"/>
      <c r="EE28" s="184"/>
      <c r="EF28" s="99"/>
      <c r="EG28" s="99"/>
      <c r="EH28" s="99"/>
      <c r="EI28" s="99"/>
      <c r="EJ28" s="184"/>
      <c r="EK28" s="184"/>
      <c r="EL28" s="184"/>
      <c r="EM28" s="184"/>
      <c r="EN28" s="99"/>
      <c r="EO28" s="99"/>
      <c r="EP28" s="184"/>
      <c r="EQ28" s="184"/>
      <c r="ER28" s="184"/>
      <c r="ES28" s="184"/>
      <c r="ET28" s="184"/>
      <c r="EU28" s="184"/>
      <c r="EV28" s="99"/>
      <c r="EW28" s="99"/>
      <c r="EX28" s="99"/>
      <c r="EY28" s="99"/>
      <c r="EZ28" s="99"/>
      <c r="FA28" s="184"/>
      <c r="FB28" s="184"/>
      <c r="FC28" s="99"/>
      <c r="FD28" s="99"/>
      <c r="FE28" s="99"/>
      <c r="FF28" s="99"/>
      <c r="FG28" s="99"/>
      <c r="FH28" s="99"/>
      <c r="FI28" s="99"/>
      <c r="FJ28" s="184"/>
      <c r="FK28" s="184"/>
      <c r="FL28" s="184"/>
      <c r="FM28" s="99"/>
      <c r="FN28" s="184"/>
      <c r="FO28" s="184"/>
      <c r="FP28" s="184"/>
      <c r="FQ28" s="184"/>
      <c r="FR28" s="184"/>
      <c r="FS28" s="184"/>
      <c r="FT28" s="99"/>
      <c r="FU28" s="99"/>
    </row>
    <row r="29" spans="1:192" s="14" customFormat="1" ht="15" customHeight="1">
      <c r="B29" s="162" t="s">
        <v>42</v>
      </c>
      <c r="C29" s="162"/>
      <c r="D29" s="162"/>
      <c r="E29" s="152">
        <v>12</v>
      </c>
      <c r="F29" s="186">
        <v>0</v>
      </c>
      <c r="G29" s="183">
        <v>0</v>
      </c>
      <c r="H29" s="186">
        <v>0</v>
      </c>
      <c r="I29" s="183">
        <v>0</v>
      </c>
      <c r="J29" s="186">
        <v>1</v>
      </c>
      <c r="K29" s="90">
        <v>0</v>
      </c>
      <c r="L29" s="90">
        <v>1</v>
      </c>
      <c r="M29" s="183">
        <v>0</v>
      </c>
      <c r="N29" s="186">
        <v>0</v>
      </c>
      <c r="O29" s="183">
        <v>0</v>
      </c>
      <c r="P29" s="186">
        <v>0</v>
      </c>
      <c r="Q29" s="98">
        <v>0</v>
      </c>
      <c r="R29" s="90">
        <v>0</v>
      </c>
      <c r="S29" s="98">
        <v>0</v>
      </c>
      <c r="T29" s="90">
        <v>1</v>
      </c>
      <c r="U29" s="183">
        <v>1</v>
      </c>
      <c r="V29" s="183">
        <v>1</v>
      </c>
      <c r="W29" s="183">
        <v>0</v>
      </c>
      <c r="X29" s="183">
        <v>1</v>
      </c>
      <c r="Y29" s="183">
        <v>1</v>
      </c>
      <c r="Z29" s="183">
        <v>1</v>
      </c>
      <c r="AA29" s="183">
        <v>0</v>
      </c>
      <c r="AB29" s="183">
        <v>1</v>
      </c>
      <c r="AC29" s="183">
        <v>1</v>
      </c>
      <c r="AD29" s="183">
        <v>0</v>
      </c>
      <c r="AE29" s="98">
        <v>0</v>
      </c>
      <c r="AF29" s="98">
        <v>0</v>
      </c>
      <c r="AG29" s="98">
        <v>1</v>
      </c>
      <c r="AH29" s="98">
        <v>1</v>
      </c>
      <c r="AI29" s="98">
        <v>0</v>
      </c>
      <c r="AJ29" s="183">
        <v>0</v>
      </c>
      <c r="AK29" s="183">
        <v>0</v>
      </c>
      <c r="AL29" s="183">
        <v>0</v>
      </c>
      <c r="AM29" s="183">
        <v>0</v>
      </c>
      <c r="AN29" s="183">
        <v>1</v>
      </c>
      <c r="AO29" s="98">
        <v>13</v>
      </c>
      <c r="AP29" s="185">
        <v>0.12</v>
      </c>
      <c r="AQ29" s="98">
        <v>1</v>
      </c>
      <c r="AR29" s="183">
        <v>0</v>
      </c>
      <c r="AS29" s="183">
        <v>0</v>
      </c>
      <c r="AT29" s="183">
        <v>0</v>
      </c>
      <c r="AU29" s="183">
        <v>0</v>
      </c>
      <c r="AV29" s="183">
        <v>1</v>
      </c>
      <c r="AW29" s="98">
        <v>0</v>
      </c>
      <c r="AX29" s="98">
        <v>1</v>
      </c>
      <c r="AY29" s="98">
        <v>0</v>
      </c>
      <c r="AZ29" s="98">
        <v>0</v>
      </c>
      <c r="BA29" s="98">
        <v>0</v>
      </c>
      <c r="BB29" s="186">
        <v>1</v>
      </c>
      <c r="BC29" s="183">
        <v>0</v>
      </c>
      <c r="BD29" s="183">
        <v>0</v>
      </c>
      <c r="BE29" s="183">
        <v>0</v>
      </c>
      <c r="BF29" s="90">
        <v>0</v>
      </c>
      <c r="BG29" s="90">
        <v>0</v>
      </c>
      <c r="BH29" s="90">
        <v>0</v>
      </c>
      <c r="BI29" s="90">
        <v>0</v>
      </c>
      <c r="BJ29" s="90">
        <v>0</v>
      </c>
      <c r="BK29" s="90">
        <v>0</v>
      </c>
      <c r="BL29" s="90">
        <v>0</v>
      </c>
      <c r="BM29" s="98">
        <v>0</v>
      </c>
      <c r="BN29" s="90">
        <v>0</v>
      </c>
      <c r="BO29" s="90">
        <v>0</v>
      </c>
      <c r="BP29" s="90">
        <v>0</v>
      </c>
      <c r="BQ29" s="90">
        <v>0</v>
      </c>
      <c r="BR29" s="90">
        <v>0</v>
      </c>
      <c r="BS29" s="90">
        <v>0</v>
      </c>
      <c r="BT29" s="90">
        <v>0</v>
      </c>
      <c r="BU29" s="183">
        <v>0</v>
      </c>
      <c r="BV29" s="183">
        <v>1</v>
      </c>
      <c r="BW29" s="183">
        <v>0</v>
      </c>
      <c r="BX29" s="183">
        <v>0</v>
      </c>
      <c r="BY29" s="183">
        <v>0</v>
      </c>
      <c r="BZ29" s="98">
        <v>1</v>
      </c>
      <c r="CA29" s="98">
        <v>1</v>
      </c>
      <c r="CB29" s="98">
        <v>0</v>
      </c>
      <c r="CC29" s="98">
        <v>0</v>
      </c>
      <c r="CD29" s="183">
        <v>0</v>
      </c>
      <c r="CE29" s="183">
        <v>1</v>
      </c>
      <c r="CF29" s="98">
        <v>1</v>
      </c>
      <c r="CG29" s="98">
        <v>0</v>
      </c>
      <c r="CH29" s="98">
        <v>0</v>
      </c>
      <c r="CI29" s="98">
        <v>0</v>
      </c>
      <c r="CJ29" s="98">
        <v>0</v>
      </c>
      <c r="CK29" s="186">
        <v>1</v>
      </c>
      <c r="CL29" s="186">
        <v>0</v>
      </c>
      <c r="CM29" s="186">
        <v>0</v>
      </c>
      <c r="CN29" s="186">
        <v>0</v>
      </c>
      <c r="CO29" s="90">
        <v>1</v>
      </c>
      <c r="CP29" s="90">
        <v>0</v>
      </c>
      <c r="CQ29" s="90">
        <v>0</v>
      </c>
      <c r="CR29" s="186">
        <v>0</v>
      </c>
      <c r="CS29" s="186">
        <v>1</v>
      </c>
      <c r="CT29" s="90">
        <v>3</v>
      </c>
      <c r="CU29" s="90">
        <v>3</v>
      </c>
      <c r="CV29" s="90">
        <v>0</v>
      </c>
      <c r="CW29" s="186">
        <v>16</v>
      </c>
      <c r="CX29" s="186">
        <v>4</v>
      </c>
      <c r="CY29" s="90">
        <v>8</v>
      </c>
      <c r="CZ29" s="90">
        <v>0</v>
      </c>
      <c r="DA29" s="186">
        <v>0</v>
      </c>
      <c r="DB29" s="186">
        <v>0</v>
      </c>
      <c r="DC29" s="90">
        <v>16</v>
      </c>
      <c r="DD29" s="90">
        <v>8</v>
      </c>
      <c r="DE29" s="90">
        <v>0</v>
      </c>
      <c r="DF29" s="186">
        <v>13</v>
      </c>
      <c r="DG29" s="186">
        <v>3</v>
      </c>
      <c r="DH29" s="186">
        <v>0</v>
      </c>
      <c r="DI29" s="90">
        <v>6</v>
      </c>
      <c r="DJ29" s="90">
        <v>2</v>
      </c>
      <c r="DK29" s="90">
        <v>0</v>
      </c>
      <c r="DL29" s="186">
        <v>0</v>
      </c>
      <c r="DM29" s="186">
        <v>0</v>
      </c>
      <c r="DN29" s="186">
        <v>0</v>
      </c>
      <c r="DO29" s="90">
        <v>8</v>
      </c>
      <c r="DP29" s="90">
        <v>2</v>
      </c>
      <c r="DQ29" s="186">
        <v>4</v>
      </c>
      <c r="DR29" s="186">
        <v>4</v>
      </c>
      <c r="DS29" s="186">
        <v>0</v>
      </c>
      <c r="DT29" s="90">
        <v>0</v>
      </c>
      <c r="DU29" s="90">
        <v>0</v>
      </c>
      <c r="DV29" s="186">
        <v>1</v>
      </c>
      <c r="DW29" s="186">
        <v>0</v>
      </c>
      <c r="DX29" s="90">
        <v>1</v>
      </c>
      <c r="DY29" s="90">
        <v>0</v>
      </c>
      <c r="DZ29" s="90">
        <v>1</v>
      </c>
      <c r="EA29" s="90">
        <v>0</v>
      </c>
      <c r="EB29" s="90">
        <v>0</v>
      </c>
      <c r="EC29" s="90">
        <v>0</v>
      </c>
      <c r="ED29" s="186">
        <v>1</v>
      </c>
      <c r="EE29" s="186">
        <v>0</v>
      </c>
      <c r="EF29" s="90">
        <v>0</v>
      </c>
      <c r="EG29" s="90">
        <v>0</v>
      </c>
      <c r="EH29" s="90">
        <v>0</v>
      </c>
      <c r="EI29" s="90">
        <v>0</v>
      </c>
      <c r="EJ29" s="186">
        <v>1</v>
      </c>
      <c r="EK29" s="186">
        <v>0</v>
      </c>
      <c r="EL29" s="186">
        <v>0</v>
      </c>
      <c r="EM29" s="186">
        <v>0</v>
      </c>
      <c r="EN29" s="90">
        <v>1</v>
      </c>
      <c r="EO29" s="90">
        <v>0</v>
      </c>
      <c r="EP29" s="186">
        <v>0</v>
      </c>
      <c r="EQ29" s="186">
        <v>6</v>
      </c>
      <c r="ER29" s="186">
        <v>2</v>
      </c>
      <c r="ES29" s="186">
        <v>0</v>
      </c>
      <c r="ET29" s="186">
        <v>2</v>
      </c>
      <c r="EU29" s="186">
        <v>2</v>
      </c>
      <c r="EV29" s="90">
        <v>0</v>
      </c>
      <c r="EW29" s="90">
        <v>0</v>
      </c>
      <c r="EX29" s="90">
        <v>1</v>
      </c>
      <c r="EY29" s="90">
        <v>1</v>
      </c>
      <c r="EZ29" s="90">
        <v>0</v>
      </c>
      <c r="FA29" s="186">
        <v>1</v>
      </c>
      <c r="FB29" s="186">
        <v>0</v>
      </c>
      <c r="FC29" s="90">
        <v>0</v>
      </c>
      <c r="FD29" s="90">
        <v>0</v>
      </c>
      <c r="FE29" s="90">
        <v>0</v>
      </c>
      <c r="FF29" s="90">
        <v>0</v>
      </c>
      <c r="FG29" s="90">
        <v>0</v>
      </c>
      <c r="FH29" s="90">
        <v>1</v>
      </c>
      <c r="FI29" s="90">
        <v>0</v>
      </c>
      <c r="FJ29" s="186">
        <v>1</v>
      </c>
      <c r="FK29" s="186">
        <v>1</v>
      </c>
      <c r="FL29" s="186">
        <v>0</v>
      </c>
      <c r="FM29" s="90">
        <v>0</v>
      </c>
      <c r="FN29" s="186">
        <v>1</v>
      </c>
      <c r="FO29" s="186">
        <v>0</v>
      </c>
      <c r="FP29" s="186">
        <v>0</v>
      </c>
      <c r="FQ29" s="186">
        <v>0</v>
      </c>
      <c r="FR29" s="186">
        <v>0</v>
      </c>
      <c r="FS29" s="186">
        <v>0</v>
      </c>
      <c r="FT29" s="98">
        <v>0</v>
      </c>
      <c r="FU29" s="90">
        <v>1</v>
      </c>
    </row>
    <row r="30" spans="1:192" s="14" customFormat="1" ht="15" customHeight="1">
      <c r="B30" s="162" t="s">
        <v>43</v>
      </c>
      <c r="C30" s="162"/>
      <c r="D30" s="162"/>
      <c r="E30" s="153"/>
      <c r="F30" s="187"/>
      <c r="G30" s="184"/>
      <c r="H30" s="187"/>
      <c r="I30" s="184"/>
      <c r="J30" s="187"/>
      <c r="K30" s="91"/>
      <c r="L30" s="91"/>
      <c r="M30" s="184"/>
      <c r="N30" s="187"/>
      <c r="O30" s="184"/>
      <c r="P30" s="187"/>
      <c r="Q30" s="99"/>
      <c r="R30" s="91"/>
      <c r="S30" s="99"/>
      <c r="T30" s="91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99"/>
      <c r="AF30" s="99"/>
      <c r="AG30" s="99"/>
      <c r="AH30" s="99"/>
      <c r="AI30" s="99"/>
      <c r="AJ30" s="184"/>
      <c r="AK30" s="184"/>
      <c r="AL30" s="184"/>
      <c r="AM30" s="184"/>
      <c r="AN30" s="184"/>
      <c r="AO30" s="99"/>
      <c r="AP30" s="184"/>
      <c r="AQ30" s="99"/>
      <c r="AR30" s="184"/>
      <c r="AS30" s="184"/>
      <c r="AT30" s="184"/>
      <c r="AU30" s="184"/>
      <c r="AV30" s="184"/>
      <c r="AW30" s="99"/>
      <c r="AX30" s="99"/>
      <c r="AY30" s="99"/>
      <c r="AZ30" s="99"/>
      <c r="BA30" s="99"/>
      <c r="BB30" s="187"/>
      <c r="BC30" s="184"/>
      <c r="BD30" s="184"/>
      <c r="BE30" s="184"/>
      <c r="BF30" s="91"/>
      <c r="BG30" s="91"/>
      <c r="BH30" s="91"/>
      <c r="BI30" s="91"/>
      <c r="BJ30" s="91"/>
      <c r="BK30" s="91"/>
      <c r="BL30" s="91"/>
      <c r="BM30" s="99"/>
      <c r="BN30" s="91"/>
      <c r="BO30" s="91"/>
      <c r="BP30" s="91"/>
      <c r="BQ30" s="91"/>
      <c r="BR30" s="91"/>
      <c r="BS30" s="91"/>
      <c r="BT30" s="91"/>
      <c r="BU30" s="184"/>
      <c r="BV30" s="184"/>
      <c r="BW30" s="184"/>
      <c r="BX30" s="184"/>
      <c r="BY30" s="184"/>
      <c r="BZ30" s="99"/>
      <c r="CA30" s="99"/>
      <c r="CB30" s="99"/>
      <c r="CC30" s="99"/>
      <c r="CD30" s="184"/>
      <c r="CE30" s="184"/>
      <c r="CF30" s="99"/>
      <c r="CG30" s="99"/>
      <c r="CH30" s="99"/>
      <c r="CI30" s="99"/>
      <c r="CJ30" s="99"/>
      <c r="CK30" s="187"/>
      <c r="CL30" s="187"/>
      <c r="CM30" s="187"/>
      <c r="CN30" s="187"/>
      <c r="CO30" s="91"/>
      <c r="CP30" s="91"/>
      <c r="CQ30" s="91"/>
      <c r="CR30" s="187"/>
      <c r="CS30" s="187"/>
      <c r="CT30" s="91"/>
      <c r="CU30" s="91"/>
      <c r="CV30" s="91"/>
      <c r="CW30" s="187"/>
      <c r="CX30" s="187"/>
      <c r="CY30" s="91"/>
      <c r="CZ30" s="91"/>
      <c r="DA30" s="187"/>
      <c r="DB30" s="187"/>
      <c r="DC30" s="91"/>
      <c r="DD30" s="91"/>
      <c r="DE30" s="91"/>
      <c r="DF30" s="187"/>
      <c r="DG30" s="187"/>
      <c r="DH30" s="187"/>
      <c r="DI30" s="91"/>
      <c r="DJ30" s="91"/>
      <c r="DK30" s="91"/>
      <c r="DL30" s="187"/>
      <c r="DM30" s="187"/>
      <c r="DN30" s="187"/>
      <c r="DO30" s="91"/>
      <c r="DP30" s="91"/>
      <c r="DQ30" s="187"/>
      <c r="DR30" s="187"/>
      <c r="DS30" s="187"/>
      <c r="DT30" s="91"/>
      <c r="DU30" s="91"/>
      <c r="DV30" s="187"/>
      <c r="DW30" s="187"/>
      <c r="DX30" s="91"/>
      <c r="DY30" s="91"/>
      <c r="DZ30" s="91"/>
      <c r="EA30" s="91"/>
      <c r="EB30" s="91"/>
      <c r="EC30" s="91"/>
      <c r="ED30" s="187"/>
      <c r="EE30" s="187"/>
      <c r="EF30" s="91"/>
      <c r="EG30" s="91"/>
      <c r="EH30" s="91"/>
      <c r="EI30" s="91"/>
      <c r="EJ30" s="187"/>
      <c r="EK30" s="187"/>
      <c r="EL30" s="187"/>
      <c r="EM30" s="187"/>
      <c r="EN30" s="91"/>
      <c r="EO30" s="91"/>
      <c r="EP30" s="187"/>
      <c r="EQ30" s="187"/>
      <c r="ER30" s="187"/>
      <c r="ES30" s="187"/>
      <c r="ET30" s="187"/>
      <c r="EU30" s="187"/>
      <c r="EV30" s="91"/>
      <c r="EW30" s="91"/>
      <c r="EX30" s="91"/>
      <c r="EY30" s="91"/>
      <c r="EZ30" s="91"/>
      <c r="FA30" s="187"/>
      <c r="FB30" s="187"/>
      <c r="FC30" s="91"/>
      <c r="FD30" s="91"/>
      <c r="FE30" s="91"/>
      <c r="FF30" s="91"/>
      <c r="FG30" s="91"/>
      <c r="FH30" s="91"/>
      <c r="FI30" s="91"/>
      <c r="FJ30" s="187"/>
      <c r="FK30" s="187"/>
      <c r="FL30" s="187"/>
      <c r="FM30" s="91"/>
      <c r="FN30" s="187"/>
      <c r="FO30" s="187"/>
      <c r="FP30" s="187"/>
      <c r="FQ30" s="187"/>
      <c r="FR30" s="187"/>
      <c r="FS30" s="187"/>
      <c r="FT30" s="99"/>
      <c r="FU30" s="91"/>
    </row>
    <row r="31" spans="1:192" s="9" customFormat="1" ht="15" customHeight="1">
      <c r="B31" s="157" t="s">
        <v>44</v>
      </c>
      <c r="C31" s="157"/>
      <c r="D31" s="157"/>
      <c r="E31" s="11">
        <v>13</v>
      </c>
      <c r="F31" s="57">
        <v>0</v>
      </c>
      <c r="G31" s="57">
        <v>0</v>
      </c>
      <c r="H31" s="57">
        <v>0</v>
      </c>
      <c r="I31" s="57">
        <v>0</v>
      </c>
      <c r="J31" s="57">
        <v>1</v>
      </c>
      <c r="K31" s="67">
        <v>0</v>
      </c>
      <c r="L31" s="67">
        <v>1</v>
      </c>
      <c r="M31" s="57">
        <v>0</v>
      </c>
      <c r="N31" s="57">
        <v>0</v>
      </c>
      <c r="O31" s="57">
        <v>0</v>
      </c>
      <c r="P31" s="57">
        <v>0</v>
      </c>
      <c r="Q31" s="67">
        <v>0</v>
      </c>
      <c r="R31" s="67">
        <v>0</v>
      </c>
      <c r="S31" s="67">
        <v>0</v>
      </c>
      <c r="T31" s="67">
        <v>1</v>
      </c>
      <c r="U31" s="57">
        <v>1</v>
      </c>
      <c r="V31" s="57">
        <v>1</v>
      </c>
      <c r="W31" s="57">
        <v>0</v>
      </c>
      <c r="X31" s="57">
        <v>1</v>
      </c>
      <c r="Y31" s="57">
        <v>1</v>
      </c>
      <c r="Z31" s="57">
        <v>1</v>
      </c>
      <c r="AA31" s="57">
        <v>0</v>
      </c>
      <c r="AB31" s="57"/>
      <c r="AC31" s="57">
        <v>1</v>
      </c>
      <c r="AD31" s="57">
        <v>0</v>
      </c>
      <c r="AE31" s="67">
        <v>1</v>
      </c>
      <c r="AF31" s="67">
        <v>0</v>
      </c>
      <c r="AG31" s="67">
        <v>0</v>
      </c>
      <c r="AH31" s="67">
        <v>0</v>
      </c>
      <c r="AI31" s="67">
        <v>0</v>
      </c>
      <c r="AJ31" s="57">
        <v>0</v>
      </c>
      <c r="AK31" s="57">
        <v>0</v>
      </c>
      <c r="AL31" s="57">
        <v>1</v>
      </c>
      <c r="AM31" s="57">
        <v>0</v>
      </c>
      <c r="AN31" s="57">
        <v>0</v>
      </c>
      <c r="AO31" s="67">
        <v>10</v>
      </c>
      <c r="AP31" s="70">
        <v>0.75</v>
      </c>
      <c r="AQ31" s="67">
        <v>1</v>
      </c>
      <c r="AR31" s="57">
        <v>0</v>
      </c>
      <c r="AS31" s="57">
        <v>0</v>
      </c>
      <c r="AT31" s="57">
        <v>0</v>
      </c>
      <c r="AU31" s="57">
        <v>0</v>
      </c>
      <c r="AV31" s="57">
        <v>1</v>
      </c>
      <c r="AW31" s="67">
        <v>0</v>
      </c>
      <c r="AX31" s="67">
        <v>1</v>
      </c>
      <c r="AY31" s="67">
        <v>0</v>
      </c>
      <c r="AZ31" s="67">
        <v>0</v>
      </c>
      <c r="BA31" s="67">
        <v>0</v>
      </c>
      <c r="BB31" s="57">
        <v>1</v>
      </c>
      <c r="BC31" s="57">
        <v>0</v>
      </c>
      <c r="BD31" s="57">
        <v>0</v>
      </c>
      <c r="BE31" s="5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57">
        <v>0</v>
      </c>
      <c r="BV31" s="57">
        <v>1</v>
      </c>
      <c r="BW31" s="57">
        <v>0</v>
      </c>
      <c r="BX31" s="57">
        <v>0</v>
      </c>
      <c r="BY31" s="57">
        <v>0</v>
      </c>
      <c r="BZ31" s="67">
        <v>0</v>
      </c>
      <c r="CA31" s="67">
        <v>0</v>
      </c>
      <c r="CB31" s="67">
        <v>1</v>
      </c>
      <c r="CC31" s="67">
        <v>0</v>
      </c>
      <c r="CD31" s="57">
        <v>0</v>
      </c>
      <c r="CE31" s="57">
        <v>0</v>
      </c>
      <c r="CF31" s="67">
        <v>1</v>
      </c>
      <c r="CG31" s="67">
        <v>0</v>
      </c>
      <c r="CH31" s="67">
        <v>0</v>
      </c>
      <c r="CI31" s="67">
        <v>0</v>
      </c>
      <c r="CJ31" s="67">
        <v>0</v>
      </c>
      <c r="CK31" s="57">
        <v>0</v>
      </c>
      <c r="CL31" s="57">
        <v>0</v>
      </c>
      <c r="CM31" s="57">
        <v>1</v>
      </c>
      <c r="CN31" s="57"/>
      <c r="CO31" s="67">
        <v>0</v>
      </c>
      <c r="CP31" s="67">
        <v>1</v>
      </c>
      <c r="CQ31" s="67">
        <v>0</v>
      </c>
      <c r="CR31" s="57"/>
      <c r="CS31" s="57">
        <v>1</v>
      </c>
      <c r="CT31" s="67">
        <v>4</v>
      </c>
      <c r="CU31" s="67">
        <v>4</v>
      </c>
      <c r="CV31" s="67">
        <v>0</v>
      </c>
      <c r="CW31" s="57">
        <v>35</v>
      </c>
      <c r="CX31" s="57">
        <v>7</v>
      </c>
      <c r="CY31" s="67">
        <v>7</v>
      </c>
      <c r="CZ31" s="67">
        <v>0</v>
      </c>
      <c r="DA31" s="57">
        <v>0</v>
      </c>
      <c r="DB31" s="57">
        <v>0</v>
      </c>
      <c r="DC31" s="67">
        <v>24</v>
      </c>
      <c r="DD31" s="67">
        <v>18</v>
      </c>
      <c r="DE31" s="67">
        <v>0</v>
      </c>
      <c r="DF31" s="57">
        <v>31</v>
      </c>
      <c r="DG31" s="57">
        <v>4</v>
      </c>
      <c r="DH31" s="57">
        <v>0</v>
      </c>
      <c r="DI31" s="67">
        <v>5</v>
      </c>
      <c r="DJ31" s="67">
        <v>2</v>
      </c>
      <c r="DK31" s="67">
        <v>0</v>
      </c>
      <c r="DL31" s="57">
        <v>0</v>
      </c>
      <c r="DM31" s="57">
        <v>0</v>
      </c>
      <c r="DN31" s="57">
        <v>0</v>
      </c>
      <c r="DO31" s="67">
        <v>25</v>
      </c>
      <c r="DP31" s="67">
        <v>2</v>
      </c>
      <c r="DQ31" s="57">
        <v>12</v>
      </c>
      <c r="DR31" s="57">
        <v>13</v>
      </c>
      <c r="DS31" s="57">
        <v>0</v>
      </c>
      <c r="DT31" s="67">
        <v>1</v>
      </c>
      <c r="DU31" s="67">
        <v>0</v>
      </c>
      <c r="DV31" s="57"/>
      <c r="DW31" s="57">
        <v>1</v>
      </c>
      <c r="DX31" s="67">
        <v>1</v>
      </c>
      <c r="DY31" s="67">
        <v>1</v>
      </c>
      <c r="DZ31" s="67"/>
      <c r="EA31" s="67"/>
      <c r="EB31" s="67"/>
      <c r="EC31" s="67"/>
      <c r="ED31" s="57"/>
      <c r="EE31" s="57">
        <v>1</v>
      </c>
      <c r="EF31" s="67"/>
      <c r="EG31" s="67"/>
      <c r="EH31" s="67"/>
      <c r="EI31" s="67"/>
      <c r="EJ31" s="57">
        <v>1</v>
      </c>
      <c r="EK31" s="57"/>
      <c r="EL31" s="57"/>
      <c r="EM31" s="57"/>
      <c r="EN31" s="67">
        <v>1</v>
      </c>
      <c r="EO31" s="67"/>
      <c r="EP31" s="57">
        <v>0</v>
      </c>
      <c r="EQ31" s="57">
        <v>2</v>
      </c>
      <c r="ER31" s="57">
        <v>2</v>
      </c>
      <c r="ES31" s="57">
        <v>0</v>
      </c>
      <c r="ET31" s="57">
        <v>2</v>
      </c>
      <c r="EU31" s="57">
        <v>3</v>
      </c>
      <c r="EV31" s="67">
        <v>1</v>
      </c>
      <c r="EW31" s="67"/>
      <c r="EX31" s="67"/>
      <c r="EY31" s="67">
        <v>1</v>
      </c>
      <c r="EZ31" s="67"/>
      <c r="FA31" s="57"/>
      <c r="FB31" s="57">
        <v>1</v>
      </c>
      <c r="FC31" s="67"/>
      <c r="FD31" s="67"/>
      <c r="FE31" s="67"/>
      <c r="FF31" s="67"/>
      <c r="FG31" s="67"/>
      <c r="FH31" s="67"/>
      <c r="FI31" s="67"/>
      <c r="FJ31" s="57">
        <v>0</v>
      </c>
      <c r="FK31" s="57">
        <v>0</v>
      </c>
      <c r="FL31" s="57">
        <v>0</v>
      </c>
      <c r="FM31" s="67">
        <v>0</v>
      </c>
      <c r="FN31" s="57">
        <v>0</v>
      </c>
      <c r="FO31" s="57">
        <v>0</v>
      </c>
      <c r="FP31" s="57">
        <v>0</v>
      </c>
      <c r="FQ31" s="57">
        <v>0</v>
      </c>
      <c r="FR31" s="57">
        <v>0</v>
      </c>
      <c r="FS31" s="57">
        <v>0</v>
      </c>
      <c r="FT31" s="67">
        <v>0</v>
      </c>
      <c r="FU31" s="67">
        <v>1</v>
      </c>
    </row>
    <row r="32" spans="1:192" s="9" customFormat="1" ht="15" customHeight="1">
      <c r="A32" s="9" t="s">
        <v>113</v>
      </c>
      <c r="B32" s="157" t="s">
        <v>45</v>
      </c>
      <c r="C32" s="157"/>
      <c r="D32" s="157"/>
      <c r="E32" s="11">
        <v>14</v>
      </c>
      <c r="F32" s="57">
        <v>0</v>
      </c>
      <c r="G32" s="57">
        <v>0</v>
      </c>
      <c r="H32" s="57">
        <v>0</v>
      </c>
      <c r="I32" s="57">
        <v>0</v>
      </c>
      <c r="J32" s="57">
        <v>1</v>
      </c>
      <c r="K32" s="67">
        <v>0</v>
      </c>
      <c r="L32" s="67">
        <v>1</v>
      </c>
      <c r="M32" s="57">
        <v>0</v>
      </c>
      <c r="N32" s="57">
        <v>0</v>
      </c>
      <c r="O32" s="57">
        <v>0</v>
      </c>
      <c r="P32" s="57">
        <v>0</v>
      </c>
      <c r="Q32" s="67">
        <v>0</v>
      </c>
      <c r="R32" s="67">
        <v>0</v>
      </c>
      <c r="S32" s="67">
        <v>0</v>
      </c>
      <c r="T32" s="67">
        <v>1</v>
      </c>
      <c r="U32" s="57">
        <v>1</v>
      </c>
      <c r="V32" s="57">
        <v>1</v>
      </c>
      <c r="W32" s="57">
        <v>0</v>
      </c>
      <c r="X32" s="57">
        <v>1</v>
      </c>
      <c r="Y32" s="57">
        <v>1</v>
      </c>
      <c r="Z32" s="57"/>
      <c r="AA32" s="57">
        <v>0</v>
      </c>
      <c r="AB32" s="57">
        <v>1</v>
      </c>
      <c r="AC32" s="57">
        <v>0</v>
      </c>
      <c r="AD32" s="57">
        <v>0</v>
      </c>
      <c r="AE32" s="67">
        <v>0</v>
      </c>
      <c r="AF32" s="67">
        <v>1</v>
      </c>
      <c r="AG32" s="67">
        <v>0</v>
      </c>
      <c r="AH32" s="67">
        <v>0</v>
      </c>
      <c r="AI32" s="6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1</v>
      </c>
      <c r="AO32" s="67">
        <v>7</v>
      </c>
      <c r="AP32" s="70">
        <v>0.55000000000000004</v>
      </c>
      <c r="AQ32" s="67">
        <v>1</v>
      </c>
      <c r="AR32" s="57">
        <v>0</v>
      </c>
      <c r="AS32" s="57">
        <v>0</v>
      </c>
      <c r="AT32" s="57">
        <v>0</v>
      </c>
      <c r="AU32" s="57">
        <v>0</v>
      </c>
      <c r="AV32" s="57">
        <v>1</v>
      </c>
      <c r="AW32" s="67">
        <v>0</v>
      </c>
      <c r="AX32" s="67">
        <v>1</v>
      </c>
      <c r="AY32" s="67">
        <v>0</v>
      </c>
      <c r="AZ32" s="67">
        <v>0</v>
      </c>
      <c r="BA32" s="67">
        <v>0</v>
      </c>
      <c r="BB32" s="57">
        <v>1</v>
      </c>
      <c r="BC32" s="57">
        <v>0</v>
      </c>
      <c r="BD32" s="57">
        <v>0</v>
      </c>
      <c r="BE32" s="57">
        <v>0</v>
      </c>
      <c r="BF32" s="67">
        <v>1</v>
      </c>
      <c r="BG32" s="67">
        <v>0</v>
      </c>
      <c r="BH32" s="67">
        <v>1</v>
      </c>
      <c r="BI32" s="67">
        <v>0</v>
      </c>
      <c r="BJ32" s="67">
        <v>0</v>
      </c>
      <c r="BK32" s="67">
        <v>1</v>
      </c>
      <c r="BL32" s="67">
        <v>1</v>
      </c>
      <c r="BM32" s="67">
        <v>0</v>
      </c>
      <c r="BN32" s="67">
        <v>0</v>
      </c>
      <c r="BO32" s="67">
        <v>0</v>
      </c>
      <c r="BP32" s="67">
        <v>1</v>
      </c>
      <c r="BQ32" s="67">
        <v>0</v>
      </c>
      <c r="BR32" s="67">
        <v>0</v>
      </c>
      <c r="BS32" s="67">
        <v>0</v>
      </c>
      <c r="BT32" s="67">
        <v>1</v>
      </c>
      <c r="BU32" s="57">
        <v>1</v>
      </c>
      <c r="BV32" s="57">
        <v>1</v>
      </c>
      <c r="BW32" s="57">
        <v>0</v>
      </c>
      <c r="BX32" s="57">
        <v>0</v>
      </c>
      <c r="BY32" s="57">
        <v>0</v>
      </c>
      <c r="BZ32" s="67">
        <v>1</v>
      </c>
      <c r="CA32" s="67">
        <v>1</v>
      </c>
      <c r="CB32" s="67">
        <v>0</v>
      </c>
      <c r="CC32" s="67">
        <v>0</v>
      </c>
      <c r="CD32" s="57">
        <v>1</v>
      </c>
      <c r="CE32" s="57">
        <v>0</v>
      </c>
      <c r="CF32" s="67">
        <v>1</v>
      </c>
      <c r="CG32" s="67">
        <v>0</v>
      </c>
      <c r="CH32" s="67">
        <v>0</v>
      </c>
      <c r="CI32" s="67">
        <v>0</v>
      </c>
      <c r="CJ32" s="67">
        <v>0</v>
      </c>
      <c r="CK32" s="57">
        <v>0</v>
      </c>
      <c r="CL32" s="57">
        <v>0</v>
      </c>
      <c r="CM32" s="57"/>
      <c r="CN32" s="57">
        <v>1</v>
      </c>
      <c r="CO32" s="67">
        <v>0</v>
      </c>
      <c r="CP32" s="67">
        <v>1</v>
      </c>
      <c r="CQ32" s="67">
        <v>0</v>
      </c>
      <c r="CR32" s="57"/>
      <c r="CS32" s="57">
        <v>1</v>
      </c>
      <c r="CT32" s="67">
        <v>2</v>
      </c>
      <c r="CU32" s="67">
        <v>2</v>
      </c>
      <c r="CV32" s="67">
        <v>0</v>
      </c>
      <c r="CW32" s="57">
        <v>12</v>
      </c>
      <c r="CX32" s="57">
        <v>0</v>
      </c>
      <c r="CY32" s="67">
        <v>3</v>
      </c>
      <c r="CZ32" s="67">
        <v>0</v>
      </c>
      <c r="DA32" s="57">
        <v>0</v>
      </c>
      <c r="DB32" s="57">
        <v>0</v>
      </c>
      <c r="DC32" s="67">
        <v>3</v>
      </c>
      <c r="DD32" s="67">
        <v>8</v>
      </c>
      <c r="DE32" s="67">
        <v>0</v>
      </c>
      <c r="DF32" s="57">
        <v>8</v>
      </c>
      <c r="DG32" s="57">
        <v>4</v>
      </c>
      <c r="DH32" s="57">
        <v>0</v>
      </c>
      <c r="DI32" s="67">
        <v>2</v>
      </c>
      <c r="DJ32" s="67">
        <v>1</v>
      </c>
      <c r="DK32" s="67">
        <v>0</v>
      </c>
      <c r="DL32" s="57">
        <v>0</v>
      </c>
      <c r="DM32" s="57">
        <v>0</v>
      </c>
      <c r="DN32" s="57">
        <v>0</v>
      </c>
      <c r="DO32" s="67">
        <v>9</v>
      </c>
      <c r="DP32" s="67">
        <v>0</v>
      </c>
      <c r="DQ32" s="57">
        <v>4</v>
      </c>
      <c r="DR32" s="57">
        <v>5</v>
      </c>
      <c r="DS32" s="57">
        <v>0</v>
      </c>
      <c r="DT32" s="67">
        <v>0</v>
      </c>
      <c r="DU32" s="67">
        <v>0</v>
      </c>
      <c r="DV32" s="57"/>
      <c r="DW32" s="57">
        <v>1</v>
      </c>
      <c r="DX32" s="67">
        <v>1</v>
      </c>
      <c r="DY32" s="67"/>
      <c r="DZ32" s="67"/>
      <c r="EA32" s="67"/>
      <c r="EB32" s="67">
        <v>1</v>
      </c>
      <c r="EC32" s="67"/>
      <c r="ED32" s="57"/>
      <c r="EE32" s="57">
        <v>1</v>
      </c>
      <c r="EF32" s="67"/>
      <c r="EG32" s="67"/>
      <c r="EH32" s="67"/>
      <c r="EI32" s="67"/>
      <c r="EJ32" s="57">
        <v>1</v>
      </c>
      <c r="EK32" s="57"/>
      <c r="EL32" s="57"/>
      <c r="EM32" s="57"/>
      <c r="EN32" s="67"/>
      <c r="EO32" s="67">
        <v>1</v>
      </c>
      <c r="EP32" s="57"/>
      <c r="EQ32" s="57">
        <v>1</v>
      </c>
      <c r="ER32" s="57"/>
      <c r="ES32" s="57"/>
      <c r="ET32" s="57"/>
      <c r="EU32" s="57"/>
      <c r="EV32" s="67"/>
      <c r="EW32" s="67">
        <v>1</v>
      </c>
      <c r="EX32" s="67"/>
      <c r="EY32" s="67">
        <v>1</v>
      </c>
      <c r="EZ32" s="67"/>
      <c r="FA32" s="57"/>
      <c r="FB32" s="57">
        <v>1</v>
      </c>
      <c r="FC32" s="67"/>
      <c r="FD32" s="67"/>
      <c r="FE32" s="67"/>
      <c r="FF32" s="67"/>
      <c r="FG32" s="67"/>
      <c r="FH32" s="67"/>
      <c r="FI32" s="67"/>
      <c r="FJ32" s="57"/>
      <c r="FK32" s="57"/>
      <c r="FL32" s="57"/>
      <c r="FM32" s="67"/>
      <c r="FN32" s="57">
        <v>0</v>
      </c>
      <c r="FO32" s="57">
        <v>0</v>
      </c>
      <c r="FP32" s="57">
        <v>0</v>
      </c>
      <c r="FQ32" s="57">
        <v>0</v>
      </c>
      <c r="FR32" s="57">
        <v>0</v>
      </c>
      <c r="FS32" s="57">
        <v>0</v>
      </c>
      <c r="FT32" s="67">
        <v>0</v>
      </c>
      <c r="FU32" s="67">
        <v>1</v>
      </c>
    </row>
    <row r="33" spans="2:177" s="9" customFormat="1" ht="15" customHeight="1">
      <c r="B33" s="157" t="s">
        <v>46</v>
      </c>
      <c r="C33" s="157"/>
      <c r="D33" s="157"/>
      <c r="E33" s="11">
        <v>15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67">
        <v>0</v>
      </c>
      <c r="L33" s="65">
        <v>1</v>
      </c>
      <c r="M33" s="57">
        <v>0</v>
      </c>
      <c r="N33" s="57">
        <v>0</v>
      </c>
      <c r="O33" s="57">
        <v>0</v>
      </c>
      <c r="P33" s="57">
        <v>0</v>
      </c>
      <c r="Q33" s="67">
        <v>0</v>
      </c>
      <c r="R33" s="67">
        <v>0</v>
      </c>
      <c r="S33" s="67">
        <v>0</v>
      </c>
      <c r="T33" s="65">
        <v>1</v>
      </c>
      <c r="U33" s="57">
        <v>1</v>
      </c>
      <c r="V33" s="57">
        <v>1</v>
      </c>
      <c r="W33" s="57">
        <v>0</v>
      </c>
      <c r="X33" s="57">
        <v>1</v>
      </c>
      <c r="Y33" s="57">
        <v>1</v>
      </c>
      <c r="Z33" s="57">
        <v>1</v>
      </c>
      <c r="AA33" s="57">
        <v>0</v>
      </c>
      <c r="AB33" s="57">
        <v>1</v>
      </c>
      <c r="AC33" s="57">
        <v>1</v>
      </c>
      <c r="AD33" s="57">
        <v>0</v>
      </c>
      <c r="AE33" s="65">
        <v>1</v>
      </c>
      <c r="AF33" s="65">
        <v>1</v>
      </c>
      <c r="AG33" s="65"/>
      <c r="AH33" s="65"/>
      <c r="AI33" s="65">
        <v>17</v>
      </c>
      <c r="AJ33" s="57">
        <v>0</v>
      </c>
      <c r="AK33" s="57">
        <v>0</v>
      </c>
      <c r="AL33" s="57">
        <v>0</v>
      </c>
      <c r="AM33" s="57">
        <v>0</v>
      </c>
      <c r="AN33" s="57">
        <v>1</v>
      </c>
      <c r="AO33" s="65">
        <v>17</v>
      </c>
      <c r="AP33" s="57">
        <v>40</v>
      </c>
      <c r="AQ33" s="65">
        <v>1</v>
      </c>
      <c r="AR33" s="57">
        <v>0</v>
      </c>
      <c r="AS33" s="57">
        <v>0</v>
      </c>
      <c r="AT33" s="57">
        <v>0</v>
      </c>
      <c r="AU33" s="57">
        <v>0</v>
      </c>
      <c r="AV33" s="57">
        <v>1</v>
      </c>
      <c r="AW33" s="65">
        <v>0</v>
      </c>
      <c r="AX33" s="65"/>
      <c r="AY33" s="67">
        <v>0</v>
      </c>
      <c r="AZ33" s="67">
        <v>0</v>
      </c>
      <c r="BA33" s="67">
        <v>0</v>
      </c>
      <c r="BB33" s="57">
        <v>1</v>
      </c>
      <c r="BC33" s="57">
        <v>0</v>
      </c>
      <c r="BD33" s="57">
        <v>0</v>
      </c>
      <c r="BE33" s="57">
        <v>0</v>
      </c>
      <c r="BF33" s="65">
        <v>0</v>
      </c>
      <c r="BG33" s="65">
        <v>0</v>
      </c>
      <c r="BH33" s="65">
        <v>1</v>
      </c>
      <c r="BI33" s="65">
        <v>1</v>
      </c>
      <c r="BJ33" s="65">
        <v>1</v>
      </c>
      <c r="BK33" s="65">
        <v>1</v>
      </c>
      <c r="BL33" s="65">
        <v>1</v>
      </c>
      <c r="BM33" s="65">
        <v>1</v>
      </c>
      <c r="BN33" s="65">
        <v>1</v>
      </c>
      <c r="BO33" s="65">
        <v>1</v>
      </c>
      <c r="BP33" s="65">
        <v>1</v>
      </c>
      <c r="BQ33" s="65">
        <v>1</v>
      </c>
      <c r="BR33" s="65">
        <v>1</v>
      </c>
      <c r="BS33" s="65">
        <v>1</v>
      </c>
      <c r="BT33" s="65">
        <v>1</v>
      </c>
      <c r="BU33" s="57">
        <v>1</v>
      </c>
      <c r="BV33" s="57">
        <v>1</v>
      </c>
      <c r="BW33" s="57">
        <v>0</v>
      </c>
      <c r="BX33" s="57">
        <v>0</v>
      </c>
      <c r="BY33" s="57">
        <v>0</v>
      </c>
      <c r="BZ33" s="65">
        <v>1</v>
      </c>
      <c r="CA33" s="65">
        <v>1</v>
      </c>
      <c r="CB33" s="65">
        <v>0</v>
      </c>
      <c r="CC33" s="67">
        <v>0</v>
      </c>
      <c r="CD33" s="57">
        <v>1</v>
      </c>
      <c r="CE33" s="57">
        <v>0</v>
      </c>
      <c r="CF33" s="65">
        <v>1</v>
      </c>
      <c r="CG33" s="67">
        <v>0</v>
      </c>
      <c r="CH33" s="67">
        <v>0</v>
      </c>
      <c r="CI33" s="67">
        <v>0</v>
      </c>
      <c r="CJ33" s="67">
        <v>0</v>
      </c>
      <c r="CK33" s="57">
        <v>0</v>
      </c>
      <c r="CL33" s="57">
        <v>0</v>
      </c>
      <c r="CM33" s="57">
        <v>1</v>
      </c>
      <c r="CN33" s="57">
        <v>0</v>
      </c>
      <c r="CO33" s="67">
        <v>0</v>
      </c>
      <c r="CP33" s="65">
        <v>1</v>
      </c>
      <c r="CQ33" s="67">
        <v>0</v>
      </c>
      <c r="CR33" s="57"/>
      <c r="CS33" s="57">
        <v>1</v>
      </c>
      <c r="CT33" s="65">
        <v>3</v>
      </c>
      <c r="CU33" s="65">
        <v>3</v>
      </c>
      <c r="CV33" s="65"/>
      <c r="CW33" s="57">
        <v>15</v>
      </c>
      <c r="CX33" s="57">
        <v>2</v>
      </c>
      <c r="CY33" s="65">
        <v>3</v>
      </c>
      <c r="CZ33" s="65">
        <v>0</v>
      </c>
      <c r="DA33" s="57"/>
      <c r="DB33" s="57"/>
      <c r="DC33" s="65">
        <v>7</v>
      </c>
      <c r="DD33" s="65">
        <v>8</v>
      </c>
      <c r="DE33" s="65">
        <v>3</v>
      </c>
      <c r="DF33" s="57">
        <v>8</v>
      </c>
      <c r="DG33" s="57">
        <v>6</v>
      </c>
      <c r="DH33" s="57">
        <v>1</v>
      </c>
      <c r="DI33" s="65">
        <v>2</v>
      </c>
      <c r="DJ33" s="65">
        <v>1</v>
      </c>
      <c r="DK33" s="65"/>
      <c r="DL33" s="57"/>
      <c r="DM33" s="57"/>
      <c r="DN33" s="57"/>
      <c r="DO33" s="65">
        <v>12</v>
      </c>
      <c r="DP33" s="65">
        <v>0</v>
      </c>
      <c r="DQ33" s="57">
        <v>5</v>
      </c>
      <c r="DR33" s="57">
        <v>7</v>
      </c>
      <c r="DS33" s="57"/>
      <c r="DT33" s="65"/>
      <c r="DU33" s="65">
        <v>1</v>
      </c>
      <c r="DV33" s="57">
        <v>1</v>
      </c>
      <c r="DW33" s="57"/>
      <c r="DX33" s="65"/>
      <c r="DY33" s="65"/>
      <c r="DZ33" s="65"/>
      <c r="EA33" s="65">
        <v>1</v>
      </c>
      <c r="EB33" s="65"/>
      <c r="EC33" s="65"/>
      <c r="ED33" s="57"/>
      <c r="EE33" s="57">
        <v>1</v>
      </c>
      <c r="EF33" s="65"/>
      <c r="EG33" s="65"/>
      <c r="EH33" s="65"/>
      <c r="EI33" s="65"/>
      <c r="EJ33" s="57">
        <v>1</v>
      </c>
      <c r="EK33" s="57"/>
      <c r="EL33" s="57"/>
      <c r="EM33" s="57"/>
      <c r="EN33" s="65"/>
      <c r="EO33" s="65">
        <v>1</v>
      </c>
      <c r="EP33" s="57"/>
      <c r="EQ33" s="57"/>
      <c r="ER33" s="57">
        <v>2</v>
      </c>
      <c r="ES33" s="57">
        <v>2</v>
      </c>
      <c r="ET33" s="57">
        <v>1</v>
      </c>
      <c r="EU33" s="57">
        <v>1</v>
      </c>
      <c r="EV33" s="65"/>
      <c r="EW33" s="65"/>
      <c r="EX33" s="65"/>
      <c r="EY33" s="65"/>
      <c r="EZ33" s="65"/>
      <c r="FA33" s="57">
        <v>1</v>
      </c>
      <c r="FB33" s="57"/>
      <c r="FC33" s="65">
        <v>1</v>
      </c>
      <c r="FD33" s="65"/>
      <c r="FE33" s="65"/>
      <c r="FF33" s="65"/>
      <c r="FG33" s="65"/>
      <c r="FH33" s="65">
        <v>1</v>
      </c>
      <c r="FI33" s="65"/>
      <c r="FJ33" s="57">
        <v>1</v>
      </c>
      <c r="FK33" s="57">
        <v>1</v>
      </c>
      <c r="FL33" s="57"/>
      <c r="FM33" s="65">
        <v>1</v>
      </c>
      <c r="FN33" s="57">
        <v>1</v>
      </c>
      <c r="FO33" s="57">
        <v>0</v>
      </c>
      <c r="FP33" s="57">
        <v>0</v>
      </c>
      <c r="FQ33" s="57">
        <v>0</v>
      </c>
      <c r="FR33" s="57">
        <v>0</v>
      </c>
      <c r="FS33" s="57">
        <v>0</v>
      </c>
      <c r="FT33" s="67">
        <v>0</v>
      </c>
      <c r="FU33" s="65">
        <v>1</v>
      </c>
    </row>
    <row r="34" spans="2:177" s="9" customFormat="1" ht="15" customHeight="1">
      <c r="B34" s="157" t="s">
        <v>47</v>
      </c>
      <c r="C34" s="157"/>
      <c r="D34" s="157"/>
      <c r="E34" s="11">
        <v>16</v>
      </c>
      <c r="F34" s="57">
        <v>0</v>
      </c>
      <c r="G34" s="57">
        <v>0</v>
      </c>
      <c r="H34" s="57">
        <v>0</v>
      </c>
      <c r="I34" s="57">
        <v>0</v>
      </c>
      <c r="J34" s="57">
        <v>1</v>
      </c>
      <c r="K34" s="67">
        <v>0</v>
      </c>
      <c r="L34" s="67">
        <v>1</v>
      </c>
      <c r="M34" s="57">
        <v>0</v>
      </c>
      <c r="N34" s="57">
        <v>0</v>
      </c>
      <c r="O34" s="57">
        <v>0</v>
      </c>
      <c r="P34" s="57">
        <v>0</v>
      </c>
      <c r="Q34" s="67">
        <v>0</v>
      </c>
      <c r="R34" s="67">
        <v>0</v>
      </c>
      <c r="S34" s="67">
        <v>0</v>
      </c>
      <c r="T34" s="67">
        <v>1</v>
      </c>
      <c r="U34" s="57">
        <v>1</v>
      </c>
      <c r="V34" s="57">
        <v>1</v>
      </c>
      <c r="W34" s="57">
        <v>0</v>
      </c>
      <c r="X34" s="57">
        <v>1</v>
      </c>
      <c r="Y34" s="57">
        <v>1</v>
      </c>
      <c r="Z34" s="57">
        <v>1</v>
      </c>
      <c r="AA34" s="57">
        <v>0</v>
      </c>
      <c r="AB34" s="57">
        <v>1</v>
      </c>
      <c r="AC34" s="57">
        <v>1</v>
      </c>
      <c r="AD34" s="57">
        <v>1</v>
      </c>
      <c r="AE34" s="67">
        <v>1</v>
      </c>
      <c r="AF34" s="67">
        <v>0</v>
      </c>
      <c r="AG34" s="67">
        <v>0</v>
      </c>
      <c r="AH34" s="67">
        <v>0</v>
      </c>
      <c r="AI34" s="67">
        <v>4</v>
      </c>
      <c r="AJ34" s="57">
        <v>0</v>
      </c>
      <c r="AK34" s="57">
        <v>0</v>
      </c>
      <c r="AL34" s="57">
        <v>0</v>
      </c>
      <c r="AM34" s="57">
        <v>0</v>
      </c>
      <c r="AN34" s="57">
        <v>1</v>
      </c>
      <c r="AO34" s="67">
        <v>8</v>
      </c>
      <c r="AP34" s="70">
        <v>0.3</v>
      </c>
      <c r="AQ34" s="67">
        <v>1</v>
      </c>
      <c r="AR34" s="57">
        <v>0</v>
      </c>
      <c r="AS34" s="57">
        <v>0</v>
      </c>
      <c r="AT34" s="57">
        <v>0</v>
      </c>
      <c r="AU34" s="57">
        <v>0</v>
      </c>
      <c r="AV34" s="57">
        <v>1</v>
      </c>
      <c r="AW34" s="67">
        <v>0</v>
      </c>
      <c r="AX34" s="67">
        <v>1</v>
      </c>
      <c r="AY34" s="67">
        <v>0</v>
      </c>
      <c r="AZ34" s="67">
        <v>0</v>
      </c>
      <c r="BA34" s="67">
        <v>0</v>
      </c>
      <c r="BB34" s="57">
        <v>1</v>
      </c>
      <c r="BC34" s="57">
        <v>0</v>
      </c>
      <c r="BD34" s="57">
        <v>0</v>
      </c>
      <c r="BE34" s="57">
        <v>0</v>
      </c>
      <c r="BF34" s="67">
        <v>1</v>
      </c>
      <c r="BG34" s="67">
        <v>1</v>
      </c>
      <c r="BH34" s="67">
        <v>1</v>
      </c>
      <c r="BI34" s="67">
        <v>0</v>
      </c>
      <c r="BJ34" s="67">
        <v>0</v>
      </c>
      <c r="BK34" s="67">
        <v>1</v>
      </c>
      <c r="BL34" s="67">
        <v>0</v>
      </c>
      <c r="BM34" s="67">
        <v>0</v>
      </c>
      <c r="BN34" s="67">
        <v>0</v>
      </c>
      <c r="BO34" s="67">
        <v>1</v>
      </c>
      <c r="BP34" s="67">
        <v>1</v>
      </c>
      <c r="BQ34" s="67">
        <v>1</v>
      </c>
      <c r="BR34" s="67">
        <v>0</v>
      </c>
      <c r="BS34" s="67">
        <v>0</v>
      </c>
      <c r="BT34" s="67">
        <v>0</v>
      </c>
      <c r="BU34" s="57">
        <v>1</v>
      </c>
      <c r="BV34" s="57">
        <v>1</v>
      </c>
      <c r="BW34" s="57">
        <v>0</v>
      </c>
      <c r="BX34" s="57">
        <v>0</v>
      </c>
      <c r="BY34" s="57">
        <v>0</v>
      </c>
      <c r="BZ34" s="67">
        <v>1</v>
      </c>
      <c r="CA34" s="67">
        <v>0</v>
      </c>
      <c r="CB34" s="67">
        <v>1</v>
      </c>
      <c r="CC34" s="67">
        <v>0</v>
      </c>
      <c r="CD34" s="57">
        <v>1</v>
      </c>
      <c r="CE34" s="57">
        <v>0</v>
      </c>
      <c r="CF34" s="67">
        <v>1</v>
      </c>
      <c r="CG34" s="67">
        <v>0</v>
      </c>
      <c r="CH34" s="67">
        <v>0</v>
      </c>
      <c r="CI34" s="67">
        <v>0</v>
      </c>
      <c r="CJ34" s="67">
        <v>0</v>
      </c>
      <c r="CK34" s="57">
        <v>0</v>
      </c>
      <c r="CL34" s="57">
        <v>0</v>
      </c>
      <c r="CM34" s="57">
        <v>0</v>
      </c>
      <c r="CN34" s="57">
        <v>1</v>
      </c>
      <c r="CO34" s="67">
        <v>0</v>
      </c>
      <c r="CP34" s="67">
        <v>1</v>
      </c>
      <c r="CQ34" s="67">
        <v>0</v>
      </c>
      <c r="CR34" s="57"/>
      <c r="CS34" s="57">
        <v>1</v>
      </c>
      <c r="CT34" s="67">
        <v>2</v>
      </c>
      <c r="CU34" s="67">
        <v>2</v>
      </c>
      <c r="CV34" s="67">
        <v>0</v>
      </c>
      <c r="CW34" s="57">
        <v>12</v>
      </c>
      <c r="CX34" s="57">
        <v>0</v>
      </c>
      <c r="CY34" s="67">
        <v>3</v>
      </c>
      <c r="CZ34" s="67">
        <v>0</v>
      </c>
      <c r="DA34" s="57">
        <v>0</v>
      </c>
      <c r="DB34" s="57">
        <v>0</v>
      </c>
      <c r="DC34" s="67">
        <v>9</v>
      </c>
      <c r="DD34" s="67">
        <v>6</v>
      </c>
      <c r="DE34" s="67">
        <v>0</v>
      </c>
      <c r="DF34" s="57">
        <v>8</v>
      </c>
      <c r="DG34" s="57">
        <v>4</v>
      </c>
      <c r="DH34" s="57">
        <v>0</v>
      </c>
      <c r="DI34" s="67">
        <v>2</v>
      </c>
      <c r="DJ34" s="67">
        <v>1</v>
      </c>
      <c r="DK34" s="67">
        <v>0</v>
      </c>
      <c r="DL34" s="57">
        <v>0</v>
      </c>
      <c r="DM34" s="57">
        <v>0</v>
      </c>
      <c r="DN34" s="57">
        <v>0</v>
      </c>
      <c r="DO34" s="67">
        <v>8</v>
      </c>
      <c r="DP34" s="67">
        <v>1</v>
      </c>
      <c r="DQ34" s="57">
        <v>4</v>
      </c>
      <c r="DR34" s="57">
        <v>4</v>
      </c>
      <c r="DS34" s="57">
        <v>0</v>
      </c>
      <c r="DT34" s="67">
        <v>0</v>
      </c>
      <c r="DU34" s="67">
        <v>0</v>
      </c>
      <c r="DV34" s="57"/>
      <c r="DW34" s="57">
        <v>1</v>
      </c>
      <c r="DX34" s="67"/>
      <c r="DY34" s="67"/>
      <c r="DZ34" s="67"/>
      <c r="EA34" s="67">
        <v>1</v>
      </c>
      <c r="EB34" s="67"/>
      <c r="EC34" s="67"/>
      <c r="ED34" s="57">
        <v>1</v>
      </c>
      <c r="EE34" s="57"/>
      <c r="EF34" s="67"/>
      <c r="EG34" s="67"/>
      <c r="EH34" s="67">
        <v>1</v>
      </c>
      <c r="EI34" s="67"/>
      <c r="EJ34" s="57">
        <v>1</v>
      </c>
      <c r="EK34" s="57"/>
      <c r="EL34" s="57"/>
      <c r="EM34" s="57"/>
      <c r="EN34" s="67"/>
      <c r="EO34" s="67">
        <v>1</v>
      </c>
      <c r="EP34" s="57">
        <v>0</v>
      </c>
      <c r="EQ34" s="57">
        <v>1</v>
      </c>
      <c r="ER34" s="57">
        <v>1</v>
      </c>
      <c r="ES34" s="57">
        <v>0</v>
      </c>
      <c r="ET34" s="57">
        <v>0</v>
      </c>
      <c r="EU34" s="57">
        <v>0</v>
      </c>
      <c r="EV34" s="67"/>
      <c r="EW34" s="67">
        <v>1</v>
      </c>
      <c r="EX34" s="67"/>
      <c r="EY34" s="67">
        <v>1</v>
      </c>
      <c r="EZ34" s="67"/>
      <c r="FA34" s="57">
        <v>1</v>
      </c>
      <c r="FB34" s="57"/>
      <c r="FC34" s="67">
        <v>1</v>
      </c>
      <c r="FD34" s="67">
        <v>1</v>
      </c>
      <c r="FE34" s="67">
        <v>1</v>
      </c>
      <c r="FF34" s="67">
        <v>1</v>
      </c>
      <c r="FG34" s="67">
        <v>1</v>
      </c>
      <c r="FH34" s="67">
        <v>1</v>
      </c>
      <c r="FI34" s="67"/>
      <c r="FJ34" s="57">
        <v>1</v>
      </c>
      <c r="FK34" s="57">
        <v>1</v>
      </c>
      <c r="FL34" s="57">
        <v>0</v>
      </c>
      <c r="FM34" s="67">
        <v>4</v>
      </c>
      <c r="FN34" s="57"/>
      <c r="FO34" s="57">
        <v>0</v>
      </c>
      <c r="FP34" s="57">
        <v>0</v>
      </c>
      <c r="FQ34" s="57">
        <v>0</v>
      </c>
      <c r="FR34" s="57">
        <v>0</v>
      </c>
      <c r="FS34" s="57">
        <v>0</v>
      </c>
      <c r="FT34" s="67">
        <v>0</v>
      </c>
      <c r="FU34" s="67">
        <v>1</v>
      </c>
    </row>
    <row r="35" spans="2:177" s="9" customFormat="1" ht="15" customHeight="1">
      <c r="B35" s="157" t="s">
        <v>48</v>
      </c>
      <c r="C35" s="157"/>
      <c r="D35" s="157"/>
      <c r="E35" s="11">
        <v>17</v>
      </c>
      <c r="F35" s="57">
        <v>0</v>
      </c>
      <c r="G35" s="57">
        <v>0</v>
      </c>
      <c r="H35" s="57">
        <v>0</v>
      </c>
      <c r="I35" s="57">
        <v>0</v>
      </c>
      <c r="J35" s="57">
        <v>1</v>
      </c>
      <c r="K35" s="67">
        <v>0</v>
      </c>
      <c r="L35" s="67">
        <v>1</v>
      </c>
      <c r="M35" s="57">
        <v>0</v>
      </c>
      <c r="N35" s="57">
        <v>0</v>
      </c>
      <c r="O35" s="57">
        <v>0</v>
      </c>
      <c r="P35" s="57">
        <v>0</v>
      </c>
      <c r="Q35" s="67">
        <v>0</v>
      </c>
      <c r="R35" s="67">
        <v>0</v>
      </c>
      <c r="S35" s="67">
        <v>0</v>
      </c>
      <c r="T35" s="67">
        <v>1</v>
      </c>
      <c r="U35" s="57">
        <v>1</v>
      </c>
      <c r="V35" s="57">
        <v>1</v>
      </c>
      <c r="W35" s="57">
        <v>0</v>
      </c>
      <c r="X35" s="57">
        <v>1</v>
      </c>
      <c r="Y35" s="57">
        <v>1</v>
      </c>
      <c r="Z35" s="57">
        <v>1</v>
      </c>
      <c r="AA35" s="57">
        <v>0</v>
      </c>
      <c r="AB35" s="57">
        <v>0</v>
      </c>
      <c r="AC35" s="57">
        <v>1</v>
      </c>
      <c r="AD35" s="57">
        <v>0</v>
      </c>
      <c r="AE35" s="67">
        <v>1</v>
      </c>
      <c r="AF35" s="67">
        <v>0</v>
      </c>
      <c r="AG35" s="67">
        <v>0</v>
      </c>
      <c r="AH35" s="67">
        <v>0</v>
      </c>
      <c r="AI35" s="67">
        <v>25</v>
      </c>
      <c r="AJ35" s="57">
        <v>0</v>
      </c>
      <c r="AK35" s="57">
        <v>0</v>
      </c>
      <c r="AL35" s="57">
        <v>0</v>
      </c>
      <c r="AM35" s="57">
        <v>0</v>
      </c>
      <c r="AN35" s="57">
        <v>1</v>
      </c>
      <c r="AO35" s="67">
        <v>8</v>
      </c>
      <c r="AP35" s="70">
        <v>0.2</v>
      </c>
      <c r="AQ35" s="67">
        <v>1</v>
      </c>
      <c r="AR35" s="57">
        <v>0</v>
      </c>
      <c r="AS35" s="57">
        <v>0</v>
      </c>
      <c r="AT35" s="57">
        <v>0</v>
      </c>
      <c r="AU35" s="57">
        <v>0</v>
      </c>
      <c r="AV35" s="57">
        <v>1</v>
      </c>
      <c r="AW35" s="67">
        <v>0</v>
      </c>
      <c r="AX35" s="67">
        <v>1</v>
      </c>
      <c r="AY35" s="67">
        <v>0</v>
      </c>
      <c r="AZ35" s="67">
        <v>0</v>
      </c>
      <c r="BA35" s="67">
        <v>0</v>
      </c>
      <c r="BB35" s="57">
        <v>1</v>
      </c>
      <c r="BC35" s="57">
        <v>0</v>
      </c>
      <c r="BD35" s="57">
        <v>0</v>
      </c>
      <c r="BE35" s="57">
        <v>0</v>
      </c>
      <c r="BF35" s="67"/>
      <c r="BG35" s="67"/>
      <c r="BH35" s="67">
        <v>1</v>
      </c>
      <c r="BI35" s="67">
        <v>0</v>
      </c>
      <c r="BJ35" s="67">
        <v>0</v>
      </c>
      <c r="BK35" s="67">
        <v>1</v>
      </c>
      <c r="BL35" s="67">
        <v>0</v>
      </c>
      <c r="BM35" s="67">
        <v>0</v>
      </c>
      <c r="BN35" s="67">
        <v>0</v>
      </c>
      <c r="BO35" s="67">
        <v>0</v>
      </c>
      <c r="BP35" s="67">
        <v>0</v>
      </c>
      <c r="BQ35" s="67">
        <v>0</v>
      </c>
      <c r="BR35" s="67">
        <v>0</v>
      </c>
      <c r="BS35" s="67">
        <v>0</v>
      </c>
      <c r="BT35" s="67">
        <v>0</v>
      </c>
      <c r="BU35" s="57">
        <v>1</v>
      </c>
      <c r="BV35" s="57">
        <v>0</v>
      </c>
      <c r="BW35" s="57">
        <v>0</v>
      </c>
      <c r="BX35" s="57">
        <v>0</v>
      </c>
      <c r="BY35" s="57">
        <v>0</v>
      </c>
      <c r="BZ35" s="67">
        <v>1</v>
      </c>
      <c r="CA35" s="67">
        <v>1</v>
      </c>
      <c r="CB35" s="67">
        <v>0</v>
      </c>
      <c r="CC35" s="67">
        <v>0</v>
      </c>
      <c r="CD35" s="57">
        <v>0</v>
      </c>
      <c r="CE35" s="57">
        <v>1</v>
      </c>
      <c r="CF35" s="67">
        <v>1</v>
      </c>
      <c r="CG35" s="67">
        <v>0</v>
      </c>
      <c r="CH35" s="67">
        <v>0</v>
      </c>
      <c r="CI35" s="67">
        <v>0</v>
      </c>
      <c r="CJ35" s="67">
        <v>0</v>
      </c>
      <c r="CK35" s="57">
        <v>0</v>
      </c>
      <c r="CL35" s="57">
        <v>0</v>
      </c>
      <c r="CM35" s="57">
        <v>1</v>
      </c>
      <c r="CN35" s="57">
        <v>0</v>
      </c>
      <c r="CO35" s="67">
        <v>0</v>
      </c>
      <c r="CP35" s="67">
        <v>1</v>
      </c>
      <c r="CQ35" s="67">
        <v>0</v>
      </c>
      <c r="CR35" s="57">
        <v>1</v>
      </c>
      <c r="CS35" s="57"/>
      <c r="CT35" s="67">
        <v>7</v>
      </c>
      <c r="CU35" s="67">
        <v>6</v>
      </c>
      <c r="CV35" s="67">
        <v>0</v>
      </c>
      <c r="CW35" s="57">
        <v>13</v>
      </c>
      <c r="CX35" s="57">
        <v>0</v>
      </c>
      <c r="CY35" s="67">
        <v>2</v>
      </c>
      <c r="CZ35" s="67">
        <v>0</v>
      </c>
      <c r="DA35" s="57">
        <v>0</v>
      </c>
      <c r="DB35" s="57">
        <v>0</v>
      </c>
      <c r="DC35" s="67">
        <v>9</v>
      </c>
      <c r="DD35" s="67">
        <v>6</v>
      </c>
      <c r="DE35" s="67">
        <v>0</v>
      </c>
      <c r="DF35" s="57">
        <v>8</v>
      </c>
      <c r="DG35" s="57">
        <v>5</v>
      </c>
      <c r="DH35" s="57">
        <v>0</v>
      </c>
      <c r="DI35" s="67">
        <v>1</v>
      </c>
      <c r="DJ35" s="67">
        <v>1</v>
      </c>
      <c r="DK35" s="67">
        <v>0</v>
      </c>
      <c r="DL35" s="57">
        <v>0</v>
      </c>
      <c r="DM35" s="57">
        <v>0</v>
      </c>
      <c r="DN35" s="57">
        <v>0</v>
      </c>
      <c r="DO35" s="67">
        <v>10</v>
      </c>
      <c r="DP35" s="67">
        <v>0</v>
      </c>
      <c r="DQ35" s="57">
        <v>5</v>
      </c>
      <c r="DR35" s="57">
        <v>5</v>
      </c>
      <c r="DS35" s="57">
        <v>0</v>
      </c>
      <c r="DT35" s="67">
        <v>0</v>
      </c>
      <c r="DU35" s="67">
        <v>0</v>
      </c>
      <c r="DV35" s="57">
        <v>1</v>
      </c>
      <c r="DW35" s="57"/>
      <c r="DX35" s="67">
        <v>1</v>
      </c>
      <c r="DY35" s="67"/>
      <c r="DZ35" s="67"/>
      <c r="EA35" s="67"/>
      <c r="EB35" s="67">
        <v>1</v>
      </c>
      <c r="EC35" s="67"/>
      <c r="ED35" s="57"/>
      <c r="EE35" s="57">
        <v>1</v>
      </c>
      <c r="EF35" s="67"/>
      <c r="EG35" s="67"/>
      <c r="EH35" s="67"/>
      <c r="EI35" s="67"/>
      <c r="EJ35" s="57">
        <v>1</v>
      </c>
      <c r="EK35" s="57"/>
      <c r="EL35" s="57"/>
      <c r="EM35" s="57"/>
      <c r="EN35" s="67"/>
      <c r="EO35" s="67">
        <v>1</v>
      </c>
      <c r="EP35" s="57"/>
      <c r="EQ35" s="57">
        <v>1</v>
      </c>
      <c r="ER35" s="57">
        <v>1</v>
      </c>
      <c r="ES35" s="57">
        <v>5</v>
      </c>
      <c r="ET35" s="57">
        <v>8</v>
      </c>
      <c r="EU35" s="57">
        <v>4</v>
      </c>
      <c r="EV35" s="67">
        <v>1</v>
      </c>
      <c r="EW35" s="67"/>
      <c r="EX35" s="67"/>
      <c r="EY35" s="67">
        <v>1</v>
      </c>
      <c r="EZ35" s="67"/>
      <c r="FA35" s="57">
        <v>1</v>
      </c>
      <c r="FB35" s="57"/>
      <c r="FC35" s="67">
        <v>1</v>
      </c>
      <c r="FD35" s="67">
        <v>1</v>
      </c>
      <c r="FE35" s="67">
        <v>1</v>
      </c>
      <c r="FF35" s="67">
        <v>1</v>
      </c>
      <c r="FG35" s="67"/>
      <c r="FH35" s="67">
        <v>1</v>
      </c>
      <c r="FI35" s="67"/>
      <c r="FJ35" s="57">
        <v>0</v>
      </c>
      <c r="FK35" s="57">
        <v>0</v>
      </c>
      <c r="FL35" s="57">
        <v>0</v>
      </c>
      <c r="FM35" s="67">
        <v>1</v>
      </c>
      <c r="FN35" s="57">
        <v>1</v>
      </c>
      <c r="FO35" s="57">
        <v>0</v>
      </c>
      <c r="FP35" s="57">
        <v>0</v>
      </c>
      <c r="FQ35" s="57">
        <v>0</v>
      </c>
      <c r="FR35" s="57">
        <v>0</v>
      </c>
      <c r="FS35" s="57">
        <v>0</v>
      </c>
      <c r="FT35" s="67">
        <v>0</v>
      </c>
      <c r="FU35" s="67">
        <v>1</v>
      </c>
    </row>
    <row r="36" spans="2:177" s="9" customFormat="1" ht="15" customHeight="1">
      <c r="B36" s="157" t="s">
        <v>49</v>
      </c>
      <c r="C36" s="157"/>
      <c r="D36" s="157"/>
      <c r="E36" s="11">
        <v>18</v>
      </c>
      <c r="F36" s="57">
        <v>0</v>
      </c>
      <c r="G36" s="57">
        <v>0</v>
      </c>
      <c r="H36" s="57">
        <v>0</v>
      </c>
      <c r="I36" s="57">
        <v>0</v>
      </c>
      <c r="J36" s="57">
        <v>1</v>
      </c>
      <c r="K36" s="67">
        <v>0</v>
      </c>
      <c r="L36" s="65">
        <v>1</v>
      </c>
      <c r="M36" s="57">
        <v>0</v>
      </c>
      <c r="N36" s="57">
        <v>0</v>
      </c>
      <c r="O36" s="57">
        <v>0</v>
      </c>
      <c r="P36" s="57">
        <v>0</v>
      </c>
      <c r="Q36" s="67">
        <v>0</v>
      </c>
      <c r="R36" s="67">
        <v>0</v>
      </c>
      <c r="S36" s="67">
        <v>0</v>
      </c>
      <c r="T36" s="65">
        <v>1</v>
      </c>
      <c r="U36" s="57">
        <v>1</v>
      </c>
      <c r="V36" s="57">
        <v>1</v>
      </c>
      <c r="W36" s="57">
        <v>0</v>
      </c>
      <c r="X36" s="57">
        <v>1</v>
      </c>
      <c r="Y36" s="57">
        <v>1</v>
      </c>
      <c r="Z36" s="57">
        <v>1</v>
      </c>
      <c r="AA36" s="57">
        <v>0</v>
      </c>
      <c r="AB36" s="57">
        <v>0</v>
      </c>
      <c r="AC36" s="57">
        <v>0</v>
      </c>
      <c r="AD36" s="57">
        <v>0</v>
      </c>
      <c r="AE36" s="65">
        <v>1</v>
      </c>
      <c r="AF36" s="65"/>
      <c r="AG36" s="65"/>
      <c r="AH36" s="65">
        <v>1</v>
      </c>
      <c r="AI36" s="65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1</v>
      </c>
      <c r="AO36" s="65">
        <v>6</v>
      </c>
      <c r="AP36" s="70">
        <v>0.3</v>
      </c>
      <c r="AQ36" s="65">
        <v>1</v>
      </c>
      <c r="AR36" s="57">
        <v>0</v>
      </c>
      <c r="AS36" s="57">
        <v>0</v>
      </c>
      <c r="AT36" s="57">
        <v>0</v>
      </c>
      <c r="AU36" s="57">
        <v>0</v>
      </c>
      <c r="AV36" s="57">
        <v>1</v>
      </c>
      <c r="AW36" s="65">
        <v>0</v>
      </c>
      <c r="AX36" s="65">
        <v>1</v>
      </c>
      <c r="AY36" s="67">
        <v>0</v>
      </c>
      <c r="AZ36" s="67">
        <v>0</v>
      </c>
      <c r="BA36" s="67">
        <v>0</v>
      </c>
      <c r="BB36" s="57">
        <v>1</v>
      </c>
      <c r="BC36" s="57">
        <v>0</v>
      </c>
      <c r="BD36" s="57">
        <v>0</v>
      </c>
      <c r="BE36" s="57">
        <v>0</v>
      </c>
      <c r="BF36" s="65">
        <v>1</v>
      </c>
      <c r="BG36" s="65">
        <v>1</v>
      </c>
      <c r="BH36" s="65">
        <v>1</v>
      </c>
      <c r="BI36" s="67">
        <v>0</v>
      </c>
      <c r="BJ36" s="67">
        <v>0</v>
      </c>
      <c r="BK36" s="65">
        <v>0</v>
      </c>
      <c r="BL36" s="65">
        <v>1</v>
      </c>
      <c r="BM36" s="67">
        <v>0</v>
      </c>
      <c r="BN36" s="65">
        <v>1</v>
      </c>
      <c r="BO36" s="65"/>
      <c r="BP36" s="65">
        <v>1</v>
      </c>
      <c r="BQ36" s="65">
        <v>0</v>
      </c>
      <c r="BR36" s="65">
        <v>0</v>
      </c>
      <c r="BS36" s="65">
        <v>0</v>
      </c>
      <c r="BT36" s="65">
        <v>0</v>
      </c>
      <c r="BU36" s="57">
        <v>1</v>
      </c>
      <c r="BV36" s="57">
        <v>1</v>
      </c>
      <c r="BW36" s="57">
        <v>0</v>
      </c>
      <c r="BX36" s="57">
        <v>0</v>
      </c>
      <c r="BY36" s="57">
        <v>0</v>
      </c>
      <c r="BZ36" s="65">
        <v>1</v>
      </c>
      <c r="CA36" s="65">
        <v>1</v>
      </c>
      <c r="CB36" s="67">
        <v>0</v>
      </c>
      <c r="CC36" s="67">
        <v>0</v>
      </c>
      <c r="CD36" s="57">
        <v>1</v>
      </c>
      <c r="CE36" s="57">
        <v>0</v>
      </c>
      <c r="CF36" s="65">
        <v>1</v>
      </c>
      <c r="CG36" s="67">
        <v>0</v>
      </c>
      <c r="CH36" s="67">
        <v>0</v>
      </c>
      <c r="CI36" s="67">
        <v>0</v>
      </c>
      <c r="CJ36" s="67">
        <v>0</v>
      </c>
      <c r="CK36" s="57">
        <v>0</v>
      </c>
      <c r="CL36" s="57">
        <v>0</v>
      </c>
      <c r="CM36" s="57">
        <v>1</v>
      </c>
      <c r="CN36" s="57">
        <v>0</v>
      </c>
      <c r="CO36" s="65">
        <v>1</v>
      </c>
      <c r="CP36" s="65">
        <v>0</v>
      </c>
      <c r="CQ36" s="67">
        <v>0</v>
      </c>
      <c r="CR36" s="57"/>
      <c r="CS36" s="57">
        <v>1</v>
      </c>
      <c r="CT36" s="65">
        <v>2</v>
      </c>
      <c r="CU36" s="65">
        <v>2</v>
      </c>
      <c r="CV36" s="65"/>
      <c r="CW36" s="57">
        <v>11</v>
      </c>
      <c r="CX36" s="57"/>
      <c r="CY36" s="65">
        <v>4</v>
      </c>
      <c r="CZ36" s="65"/>
      <c r="DA36" s="57">
        <v>0</v>
      </c>
      <c r="DB36" s="57">
        <v>0</v>
      </c>
      <c r="DC36" s="65">
        <v>9</v>
      </c>
      <c r="DD36" s="65">
        <v>6</v>
      </c>
      <c r="DE36" s="67">
        <v>0</v>
      </c>
      <c r="DF36" s="57">
        <v>8</v>
      </c>
      <c r="DG36" s="57">
        <v>3</v>
      </c>
      <c r="DH36" s="57"/>
      <c r="DI36" s="65">
        <v>3</v>
      </c>
      <c r="DJ36" s="65">
        <v>1</v>
      </c>
      <c r="DK36" s="65"/>
      <c r="DL36" s="57">
        <v>0</v>
      </c>
      <c r="DM36" s="57">
        <v>0</v>
      </c>
      <c r="DN36" s="57">
        <v>0</v>
      </c>
      <c r="DO36" s="65">
        <v>10</v>
      </c>
      <c r="DP36" s="65"/>
      <c r="DQ36" s="57">
        <v>5</v>
      </c>
      <c r="DR36" s="57">
        <v>5</v>
      </c>
      <c r="DS36" s="57"/>
      <c r="DT36" s="65"/>
      <c r="DU36" s="65"/>
      <c r="DV36" s="57"/>
      <c r="DW36" s="57">
        <v>1</v>
      </c>
      <c r="DX36" s="65">
        <v>1</v>
      </c>
      <c r="DY36" s="65"/>
      <c r="DZ36" s="65"/>
      <c r="EA36" s="65">
        <v>1</v>
      </c>
      <c r="EB36" s="65">
        <v>1</v>
      </c>
      <c r="EC36" s="65"/>
      <c r="ED36" s="57"/>
      <c r="EE36" s="57">
        <v>1</v>
      </c>
      <c r="EF36" s="65"/>
      <c r="EG36" s="65"/>
      <c r="EH36" s="65"/>
      <c r="EI36" s="65"/>
      <c r="EJ36" s="57">
        <v>1</v>
      </c>
      <c r="EK36" s="57"/>
      <c r="EL36" s="57"/>
      <c r="EM36" s="57"/>
      <c r="EN36" s="65">
        <v>1</v>
      </c>
      <c r="EO36" s="65"/>
      <c r="EP36" s="57"/>
      <c r="EQ36" s="57">
        <v>4</v>
      </c>
      <c r="ER36" s="57">
        <v>2</v>
      </c>
      <c r="ES36" s="57">
        <v>7</v>
      </c>
      <c r="ET36" s="57"/>
      <c r="EU36" s="57">
        <v>2</v>
      </c>
      <c r="EV36" s="65">
        <v>1</v>
      </c>
      <c r="EW36" s="65"/>
      <c r="EX36" s="65"/>
      <c r="EY36" s="65"/>
      <c r="EZ36" s="65"/>
      <c r="FA36" s="57"/>
      <c r="FB36" s="57">
        <v>1</v>
      </c>
      <c r="FC36" s="65"/>
      <c r="FD36" s="65"/>
      <c r="FE36" s="65"/>
      <c r="FF36" s="65"/>
      <c r="FG36" s="65"/>
      <c r="FH36" s="65"/>
      <c r="FI36" s="65"/>
      <c r="FJ36" s="57">
        <v>0</v>
      </c>
      <c r="FK36" s="57">
        <v>0</v>
      </c>
      <c r="FL36" s="57">
        <v>0</v>
      </c>
      <c r="FM36" s="65">
        <v>0</v>
      </c>
      <c r="FN36" s="57">
        <v>0</v>
      </c>
      <c r="FO36" s="57">
        <v>0</v>
      </c>
      <c r="FP36" s="57">
        <v>0</v>
      </c>
      <c r="FQ36" s="57">
        <v>0</v>
      </c>
      <c r="FR36" s="57">
        <v>0</v>
      </c>
      <c r="FS36" s="57">
        <v>0</v>
      </c>
      <c r="FT36" s="67">
        <v>0</v>
      </c>
      <c r="FU36" s="65"/>
    </row>
    <row r="37" spans="2:177" s="9" customFormat="1" ht="15" customHeight="1">
      <c r="B37" s="157" t="s">
        <v>50</v>
      </c>
      <c r="C37" s="157"/>
      <c r="D37" s="157"/>
      <c r="E37" s="11">
        <v>19</v>
      </c>
      <c r="F37" s="57">
        <v>0</v>
      </c>
      <c r="G37" s="57">
        <v>0</v>
      </c>
      <c r="H37" s="57">
        <v>0</v>
      </c>
      <c r="I37" s="57">
        <v>0</v>
      </c>
      <c r="J37" s="57">
        <v>1</v>
      </c>
      <c r="K37" s="67">
        <v>0</v>
      </c>
      <c r="L37" s="65">
        <v>1</v>
      </c>
      <c r="M37" s="57">
        <v>0</v>
      </c>
      <c r="N37" s="57">
        <v>0</v>
      </c>
      <c r="O37" s="57">
        <v>0</v>
      </c>
      <c r="P37" s="57">
        <v>0</v>
      </c>
      <c r="Q37" s="67">
        <v>0</v>
      </c>
      <c r="R37" s="67">
        <v>0</v>
      </c>
      <c r="S37" s="67">
        <v>0</v>
      </c>
      <c r="T37" s="65">
        <v>1</v>
      </c>
      <c r="U37" s="57">
        <v>1</v>
      </c>
      <c r="V37" s="57">
        <v>0</v>
      </c>
      <c r="W37" s="57">
        <v>0</v>
      </c>
      <c r="X37" s="57">
        <v>1</v>
      </c>
      <c r="Y37" s="57">
        <v>1</v>
      </c>
      <c r="Z37" s="57"/>
      <c r="AA37" s="57">
        <v>0</v>
      </c>
      <c r="AB37" s="57">
        <v>1</v>
      </c>
      <c r="AC37" s="57"/>
      <c r="AD37" s="57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1</v>
      </c>
      <c r="AO37" s="65">
        <v>5</v>
      </c>
      <c r="AP37" s="70">
        <v>0.5</v>
      </c>
      <c r="AQ37" s="65">
        <v>1</v>
      </c>
      <c r="AR37" s="57">
        <v>0</v>
      </c>
      <c r="AS37" s="57">
        <v>0</v>
      </c>
      <c r="AT37" s="57">
        <v>0</v>
      </c>
      <c r="AU37" s="57">
        <v>0</v>
      </c>
      <c r="AV37" s="57">
        <v>1</v>
      </c>
      <c r="AW37" s="65">
        <v>0</v>
      </c>
      <c r="AX37" s="65">
        <v>1</v>
      </c>
      <c r="AY37" s="67">
        <v>0</v>
      </c>
      <c r="AZ37" s="67">
        <v>0</v>
      </c>
      <c r="BA37" s="67">
        <v>0</v>
      </c>
      <c r="BB37" s="57">
        <v>1</v>
      </c>
      <c r="BC37" s="57">
        <v>0</v>
      </c>
      <c r="BD37" s="57">
        <v>0</v>
      </c>
      <c r="BE37" s="57">
        <v>0</v>
      </c>
      <c r="BF37" s="65">
        <v>0</v>
      </c>
      <c r="BG37" s="67">
        <v>0</v>
      </c>
      <c r="BH37" s="65">
        <v>1</v>
      </c>
      <c r="BI37" s="65">
        <v>1</v>
      </c>
      <c r="BJ37" s="65"/>
      <c r="BK37" s="65">
        <v>0</v>
      </c>
      <c r="BL37" s="65">
        <v>1</v>
      </c>
      <c r="BM37" s="67">
        <v>0</v>
      </c>
      <c r="BN37" s="65">
        <v>0</v>
      </c>
      <c r="BO37" s="65">
        <v>1</v>
      </c>
      <c r="BP37" s="65">
        <v>1</v>
      </c>
      <c r="BQ37" s="65">
        <v>0</v>
      </c>
      <c r="BR37" s="65">
        <v>1</v>
      </c>
      <c r="BS37" s="65">
        <v>1</v>
      </c>
      <c r="BT37" s="65">
        <v>1</v>
      </c>
      <c r="BU37" s="57"/>
      <c r="BV37" s="57">
        <v>1</v>
      </c>
      <c r="BW37" s="57">
        <v>0</v>
      </c>
      <c r="BX37" s="57">
        <v>0</v>
      </c>
      <c r="BY37" s="57">
        <v>1</v>
      </c>
      <c r="BZ37" s="65">
        <v>1</v>
      </c>
      <c r="CA37" s="65">
        <v>1</v>
      </c>
      <c r="CB37" s="67">
        <v>0</v>
      </c>
      <c r="CC37" s="67">
        <v>0</v>
      </c>
      <c r="CD37" s="57"/>
      <c r="CE37" s="57">
        <v>1</v>
      </c>
      <c r="CF37" s="65">
        <v>1</v>
      </c>
      <c r="CG37" s="67">
        <v>0</v>
      </c>
      <c r="CH37" s="67">
        <v>0</v>
      </c>
      <c r="CI37" s="67">
        <v>0</v>
      </c>
      <c r="CJ37" s="67">
        <v>0</v>
      </c>
      <c r="CK37" s="57">
        <v>0</v>
      </c>
      <c r="CL37" s="57">
        <v>1</v>
      </c>
      <c r="CM37" s="57">
        <v>0</v>
      </c>
      <c r="CN37" s="57">
        <v>1</v>
      </c>
      <c r="CO37" s="65">
        <v>0</v>
      </c>
      <c r="CP37" s="65">
        <v>1</v>
      </c>
      <c r="CQ37" s="67">
        <v>0</v>
      </c>
      <c r="CR37" s="57">
        <v>1</v>
      </c>
      <c r="CS37" s="57"/>
      <c r="CT37" s="65">
        <v>1</v>
      </c>
      <c r="CU37" s="65">
        <v>1</v>
      </c>
      <c r="CV37" s="65"/>
      <c r="CW37" s="57">
        <v>6</v>
      </c>
      <c r="CX37" s="57">
        <v>2</v>
      </c>
      <c r="CY37" s="65">
        <v>1</v>
      </c>
      <c r="CZ37" s="65"/>
      <c r="DA37" s="57">
        <v>0</v>
      </c>
      <c r="DB37" s="57">
        <v>0</v>
      </c>
      <c r="DC37" s="65">
        <v>4</v>
      </c>
      <c r="DD37" s="65">
        <v>3</v>
      </c>
      <c r="DE37" s="67">
        <v>0</v>
      </c>
      <c r="DF37" s="57"/>
      <c r="DG37" s="57"/>
      <c r="DH37" s="57">
        <v>6</v>
      </c>
      <c r="DI37" s="65"/>
      <c r="DJ37" s="65"/>
      <c r="DK37" s="65">
        <v>1</v>
      </c>
      <c r="DL37" s="57">
        <v>0</v>
      </c>
      <c r="DM37" s="57">
        <v>0</v>
      </c>
      <c r="DN37" s="57">
        <v>0</v>
      </c>
      <c r="DO37" s="65">
        <v>4</v>
      </c>
      <c r="DP37" s="65">
        <v>2</v>
      </c>
      <c r="DQ37" s="57">
        <v>2</v>
      </c>
      <c r="DR37" s="57">
        <v>2</v>
      </c>
      <c r="DS37" s="57"/>
      <c r="DT37" s="65"/>
      <c r="DU37" s="65"/>
      <c r="DV37" s="57"/>
      <c r="DW37" s="57">
        <v>1</v>
      </c>
      <c r="DX37" s="65"/>
      <c r="DY37" s="65"/>
      <c r="DZ37" s="65">
        <v>1</v>
      </c>
      <c r="EA37" s="65"/>
      <c r="EB37" s="65"/>
      <c r="EC37" s="65"/>
      <c r="ED37" s="57">
        <v>1</v>
      </c>
      <c r="EE37" s="57"/>
      <c r="EF37" s="65"/>
      <c r="EG37" s="65"/>
      <c r="EH37" s="65"/>
      <c r="EI37" s="65">
        <v>1</v>
      </c>
      <c r="EJ37" s="57">
        <v>1</v>
      </c>
      <c r="EK37" s="57"/>
      <c r="EL37" s="57"/>
      <c r="EM37" s="57"/>
      <c r="EN37" s="65"/>
      <c r="EO37" s="65">
        <v>1</v>
      </c>
      <c r="EP37" s="57"/>
      <c r="EQ37" s="57"/>
      <c r="ER37" s="57"/>
      <c r="ES37" s="57"/>
      <c r="ET37" s="57"/>
      <c r="EU37" s="57"/>
      <c r="EV37" s="65"/>
      <c r="EW37" s="65">
        <v>1</v>
      </c>
      <c r="EX37" s="65"/>
      <c r="EY37" s="65">
        <v>1</v>
      </c>
      <c r="EZ37" s="65"/>
      <c r="FA37" s="57"/>
      <c r="FB37" s="57">
        <v>1</v>
      </c>
      <c r="FC37" s="65"/>
      <c r="FD37" s="65"/>
      <c r="FE37" s="65"/>
      <c r="FF37" s="65"/>
      <c r="FG37" s="65"/>
      <c r="FH37" s="65"/>
      <c r="FI37" s="65"/>
      <c r="FJ37" s="57">
        <v>0</v>
      </c>
      <c r="FK37" s="57">
        <v>0</v>
      </c>
      <c r="FL37" s="57">
        <v>0</v>
      </c>
      <c r="FM37" s="65">
        <v>0</v>
      </c>
      <c r="FN37" s="57">
        <v>0</v>
      </c>
      <c r="FO37" s="57">
        <v>0</v>
      </c>
      <c r="FP37" s="57">
        <v>0</v>
      </c>
      <c r="FQ37" s="57">
        <v>0</v>
      </c>
      <c r="FR37" s="57">
        <v>0</v>
      </c>
      <c r="FS37" s="57">
        <v>0</v>
      </c>
      <c r="FT37" s="67">
        <v>0</v>
      </c>
      <c r="FU37" s="65"/>
    </row>
    <row r="38" spans="2:177" s="9" customFormat="1" ht="15" customHeight="1">
      <c r="B38" s="157" t="s">
        <v>51</v>
      </c>
      <c r="C38" s="157"/>
      <c r="D38" s="157"/>
      <c r="E38" s="11">
        <v>20</v>
      </c>
      <c r="F38" s="57">
        <v>0</v>
      </c>
      <c r="G38" s="57">
        <v>0</v>
      </c>
      <c r="H38" s="57">
        <v>0</v>
      </c>
      <c r="I38" s="57">
        <v>0</v>
      </c>
      <c r="J38" s="57">
        <v>1</v>
      </c>
      <c r="K38" s="67">
        <v>0</v>
      </c>
      <c r="L38" s="65">
        <v>1</v>
      </c>
      <c r="M38" s="57">
        <v>0</v>
      </c>
      <c r="N38" s="57">
        <v>0</v>
      </c>
      <c r="O38" s="57">
        <v>0</v>
      </c>
      <c r="P38" s="57">
        <v>0</v>
      </c>
      <c r="Q38" s="67">
        <v>0</v>
      </c>
      <c r="R38" s="67">
        <v>0</v>
      </c>
      <c r="S38" s="67">
        <v>0</v>
      </c>
      <c r="T38" s="65">
        <v>1</v>
      </c>
      <c r="U38" s="57">
        <v>1</v>
      </c>
      <c r="V38" s="57">
        <v>1</v>
      </c>
      <c r="W38" s="57">
        <v>0</v>
      </c>
      <c r="X38" s="57">
        <v>1</v>
      </c>
      <c r="Y38" s="57">
        <v>1</v>
      </c>
      <c r="Z38" s="57">
        <v>1</v>
      </c>
      <c r="AA38" s="57">
        <v>0</v>
      </c>
      <c r="AB38" s="57">
        <v>1</v>
      </c>
      <c r="AC38" s="57">
        <v>1</v>
      </c>
      <c r="AD38" s="57">
        <v>1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57">
        <v>0</v>
      </c>
      <c r="AK38" s="57">
        <v>0</v>
      </c>
      <c r="AL38" s="57">
        <v>0</v>
      </c>
      <c r="AM38" s="57">
        <v>1</v>
      </c>
      <c r="AN38" s="57"/>
      <c r="AO38" s="65">
        <v>5</v>
      </c>
      <c r="AP38" s="70">
        <v>1</v>
      </c>
      <c r="AQ38" s="65">
        <v>1</v>
      </c>
      <c r="AR38" s="57">
        <v>0</v>
      </c>
      <c r="AS38" s="57">
        <v>0</v>
      </c>
      <c r="AT38" s="57">
        <v>0</v>
      </c>
      <c r="AU38" s="57">
        <v>0</v>
      </c>
      <c r="AV38" s="57">
        <v>1</v>
      </c>
      <c r="AW38" s="65">
        <v>0</v>
      </c>
      <c r="AX38" s="65">
        <v>1</v>
      </c>
      <c r="AY38" s="67">
        <v>0</v>
      </c>
      <c r="AZ38" s="67">
        <v>0</v>
      </c>
      <c r="BA38" s="67">
        <v>0</v>
      </c>
      <c r="BB38" s="57">
        <v>1</v>
      </c>
      <c r="BC38" s="57">
        <v>0</v>
      </c>
      <c r="BD38" s="57">
        <v>0</v>
      </c>
      <c r="BE38" s="57">
        <v>0</v>
      </c>
      <c r="BF38" s="65">
        <v>0</v>
      </c>
      <c r="BG38" s="67">
        <v>0</v>
      </c>
      <c r="BH38" s="65">
        <v>1</v>
      </c>
      <c r="BI38" s="65">
        <v>1</v>
      </c>
      <c r="BJ38" s="65">
        <v>1</v>
      </c>
      <c r="BK38" s="65">
        <v>1</v>
      </c>
      <c r="BL38" s="65">
        <v>1</v>
      </c>
      <c r="BM38" s="67">
        <v>0</v>
      </c>
      <c r="BN38" s="65">
        <v>0</v>
      </c>
      <c r="BO38" s="67">
        <v>0</v>
      </c>
      <c r="BP38" s="67">
        <v>0</v>
      </c>
      <c r="BQ38" s="67">
        <v>0</v>
      </c>
      <c r="BR38" s="67">
        <v>0</v>
      </c>
      <c r="BS38" s="67">
        <v>0</v>
      </c>
      <c r="BT38" s="65">
        <v>1</v>
      </c>
      <c r="BU38" s="57">
        <v>1</v>
      </c>
      <c r="BV38" s="57">
        <v>1</v>
      </c>
      <c r="BW38" s="57">
        <v>0</v>
      </c>
      <c r="BX38" s="57">
        <v>0</v>
      </c>
      <c r="BY38" s="57">
        <v>0</v>
      </c>
      <c r="BZ38" s="65">
        <v>1</v>
      </c>
      <c r="CA38" s="65">
        <v>1</v>
      </c>
      <c r="CB38" s="65">
        <v>1</v>
      </c>
      <c r="CC38" s="67">
        <v>0</v>
      </c>
      <c r="CD38" s="57">
        <v>1</v>
      </c>
      <c r="CE38" s="57">
        <v>0</v>
      </c>
      <c r="CF38" s="65">
        <v>1</v>
      </c>
      <c r="CG38" s="67">
        <v>0</v>
      </c>
      <c r="CH38" s="67">
        <v>0</v>
      </c>
      <c r="CI38" s="67">
        <v>0</v>
      </c>
      <c r="CJ38" s="67">
        <v>0</v>
      </c>
      <c r="CK38" s="57">
        <v>0</v>
      </c>
      <c r="CL38" s="57">
        <v>0</v>
      </c>
      <c r="CM38" s="57">
        <v>0</v>
      </c>
      <c r="CN38" s="57">
        <v>1</v>
      </c>
      <c r="CO38" s="65">
        <v>0</v>
      </c>
      <c r="CP38" s="65">
        <v>1</v>
      </c>
      <c r="CQ38" s="67">
        <v>0</v>
      </c>
      <c r="CR38" s="57"/>
      <c r="CS38" s="57">
        <v>1</v>
      </c>
      <c r="CT38" s="65"/>
      <c r="CU38" s="65"/>
      <c r="CV38" s="65"/>
      <c r="CW38" s="57">
        <v>12</v>
      </c>
      <c r="CX38" s="57"/>
      <c r="CY38" s="65">
        <v>2</v>
      </c>
      <c r="CZ38" s="65"/>
      <c r="DA38" s="57">
        <v>0</v>
      </c>
      <c r="DB38" s="57">
        <v>0</v>
      </c>
      <c r="DC38" s="65">
        <v>7</v>
      </c>
      <c r="DD38" s="65">
        <v>7</v>
      </c>
      <c r="DE38" s="67">
        <v>0</v>
      </c>
      <c r="DF38" s="57">
        <v>10</v>
      </c>
      <c r="DG38" s="57">
        <v>2</v>
      </c>
      <c r="DH38" s="57"/>
      <c r="DI38" s="65">
        <v>1</v>
      </c>
      <c r="DJ38" s="65">
        <v>1</v>
      </c>
      <c r="DK38" s="65"/>
      <c r="DL38" s="57">
        <v>0</v>
      </c>
      <c r="DM38" s="57">
        <v>0</v>
      </c>
      <c r="DN38" s="57">
        <v>0</v>
      </c>
      <c r="DO38" s="65">
        <v>6</v>
      </c>
      <c r="DP38" s="65"/>
      <c r="DQ38" s="57">
        <v>3</v>
      </c>
      <c r="DR38" s="57">
        <v>3</v>
      </c>
      <c r="DS38" s="57"/>
      <c r="DT38" s="65"/>
      <c r="DU38" s="65"/>
      <c r="DV38" s="57"/>
      <c r="DW38" s="57">
        <v>1</v>
      </c>
      <c r="DX38" s="65"/>
      <c r="DY38" s="65"/>
      <c r="DZ38" s="65"/>
      <c r="EA38" s="65">
        <v>1</v>
      </c>
      <c r="EB38" s="65"/>
      <c r="EC38" s="65"/>
      <c r="ED38" s="57"/>
      <c r="EE38" s="57">
        <v>1</v>
      </c>
      <c r="EF38" s="65"/>
      <c r="EG38" s="65"/>
      <c r="EH38" s="65"/>
      <c r="EI38" s="65"/>
      <c r="EJ38" s="57">
        <v>1</v>
      </c>
      <c r="EK38" s="57"/>
      <c r="EL38" s="57"/>
      <c r="EM38" s="57"/>
      <c r="EN38" s="65">
        <v>1</v>
      </c>
      <c r="EO38" s="65"/>
      <c r="EP38" s="57"/>
      <c r="EQ38" s="57">
        <v>2</v>
      </c>
      <c r="ER38" s="57">
        <v>2</v>
      </c>
      <c r="ES38" s="57">
        <v>6</v>
      </c>
      <c r="ET38" s="57">
        <v>2</v>
      </c>
      <c r="EU38" s="57">
        <v>1</v>
      </c>
      <c r="EV38" s="65"/>
      <c r="EW38" s="65">
        <v>1</v>
      </c>
      <c r="EX38" s="65"/>
      <c r="EY38" s="65">
        <v>1</v>
      </c>
      <c r="EZ38" s="65"/>
      <c r="FA38" s="57"/>
      <c r="FB38" s="57">
        <v>1</v>
      </c>
      <c r="FC38" s="65"/>
      <c r="FD38" s="65"/>
      <c r="FE38" s="65"/>
      <c r="FF38" s="65"/>
      <c r="FG38" s="65"/>
      <c r="FH38" s="65"/>
      <c r="FI38" s="65"/>
      <c r="FJ38" s="57">
        <v>0</v>
      </c>
      <c r="FK38" s="57">
        <v>0</v>
      </c>
      <c r="FL38" s="57">
        <v>0</v>
      </c>
      <c r="FM38" s="65">
        <v>0</v>
      </c>
      <c r="FN38" s="57">
        <v>0</v>
      </c>
      <c r="FO38" s="57">
        <v>0</v>
      </c>
      <c r="FP38" s="57">
        <v>0</v>
      </c>
      <c r="FQ38" s="57">
        <v>0</v>
      </c>
      <c r="FR38" s="57">
        <v>0</v>
      </c>
      <c r="FS38" s="57">
        <v>0</v>
      </c>
      <c r="FT38" s="67">
        <v>0</v>
      </c>
      <c r="FU38" s="65"/>
    </row>
    <row r="39" spans="2:177" s="9" customFormat="1" ht="15" customHeight="1">
      <c r="B39" s="157" t="s">
        <v>52</v>
      </c>
      <c r="C39" s="157"/>
      <c r="D39" s="157"/>
      <c r="E39" s="11">
        <v>21</v>
      </c>
      <c r="F39" s="57">
        <v>0</v>
      </c>
      <c r="G39" s="57">
        <v>0</v>
      </c>
      <c r="H39" s="57">
        <v>0</v>
      </c>
      <c r="I39" s="57">
        <v>0</v>
      </c>
      <c r="J39" s="57">
        <v>1</v>
      </c>
      <c r="K39" s="67">
        <v>0</v>
      </c>
      <c r="L39" s="65">
        <v>1</v>
      </c>
      <c r="M39" s="57">
        <v>0</v>
      </c>
      <c r="N39" s="57">
        <v>0</v>
      </c>
      <c r="O39" s="57">
        <v>0</v>
      </c>
      <c r="P39" s="57">
        <v>0</v>
      </c>
      <c r="Q39" s="65">
        <v>0</v>
      </c>
      <c r="R39" s="65">
        <v>0</v>
      </c>
      <c r="S39" s="65">
        <v>1</v>
      </c>
      <c r="T39" s="65"/>
      <c r="U39" s="57">
        <v>1</v>
      </c>
      <c r="V39" s="57">
        <v>0</v>
      </c>
      <c r="W39" s="57">
        <v>0</v>
      </c>
      <c r="X39" s="57">
        <v>0</v>
      </c>
      <c r="Y39" s="57">
        <v>1</v>
      </c>
      <c r="Z39" s="57">
        <v>1</v>
      </c>
      <c r="AA39" s="57">
        <v>0</v>
      </c>
      <c r="AB39" s="57">
        <v>0</v>
      </c>
      <c r="AC39" s="57">
        <v>0</v>
      </c>
      <c r="AD39" s="5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1</v>
      </c>
      <c r="AO39" s="65">
        <v>7</v>
      </c>
      <c r="AP39" s="70">
        <v>0.45</v>
      </c>
      <c r="AQ39" s="65">
        <v>1</v>
      </c>
      <c r="AR39" s="57">
        <v>0</v>
      </c>
      <c r="AS39" s="57">
        <v>0</v>
      </c>
      <c r="AT39" s="57">
        <v>0</v>
      </c>
      <c r="AU39" s="57">
        <v>0</v>
      </c>
      <c r="AV39" s="57">
        <v>1</v>
      </c>
      <c r="AW39" s="65">
        <v>0</v>
      </c>
      <c r="AX39" s="65">
        <v>1</v>
      </c>
      <c r="AY39" s="67">
        <v>0</v>
      </c>
      <c r="AZ39" s="67">
        <v>0</v>
      </c>
      <c r="BA39" s="67">
        <v>0</v>
      </c>
      <c r="BB39" s="57">
        <v>1</v>
      </c>
      <c r="BC39" s="57">
        <v>0</v>
      </c>
      <c r="BD39" s="57">
        <v>0</v>
      </c>
      <c r="BE39" s="57">
        <v>0</v>
      </c>
      <c r="BF39" s="65">
        <v>0</v>
      </c>
      <c r="BG39" s="67">
        <v>0</v>
      </c>
      <c r="BH39" s="65">
        <v>0</v>
      </c>
      <c r="BI39" s="65">
        <v>0</v>
      </c>
      <c r="BJ39" s="65">
        <v>0</v>
      </c>
      <c r="BK39" s="65">
        <v>0</v>
      </c>
      <c r="BL39" s="65">
        <v>0</v>
      </c>
      <c r="BM39" s="67">
        <v>0</v>
      </c>
      <c r="BN39" s="65">
        <v>0</v>
      </c>
      <c r="BO39" s="67">
        <v>0</v>
      </c>
      <c r="BP39" s="67">
        <v>0</v>
      </c>
      <c r="BQ39" s="67">
        <v>0</v>
      </c>
      <c r="BR39" s="67">
        <v>0</v>
      </c>
      <c r="BS39" s="67">
        <v>0</v>
      </c>
      <c r="BT39" s="65">
        <v>0</v>
      </c>
      <c r="BU39" s="57">
        <v>1</v>
      </c>
      <c r="BV39" s="57">
        <v>0</v>
      </c>
      <c r="BW39" s="57">
        <v>0</v>
      </c>
      <c r="BX39" s="57">
        <v>0</v>
      </c>
      <c r="BY39" s="57">
        <v>0</v>
      </c>
      <c r="BZ39" s="65">
        <v>1</v>
      </c>
      <c r="CA39" s="65">
        <v>1</v>
      </c>
      <c r="CB39" s="65">
        <v>0</v>
      </c>
      <c r="CC39" s="67">
        <v>0</v>
      </c>
      <c r="CD39" s="57"/>
      <c r="CE39" s="57">
        <v>1</v>
      </c>
      <c r="CF39" s="65">
        <v>1</v>
      </c>
      <c r="CG39" s="67">
        <v>0</v>
      </c>
      <c r="CH39" s="67">
        <v>0</v>
      </c>
      <c r="CI39" s="67">
        <v>0</v>
      </c>
      <c r="CJ39" s="67">
        <v>0</v>
      </c>
      <c r="CK39" s="57">
        <v>0</v>
      </c>
      <c r="CL39" s="57">
        <v>0</v>
      </c>
      <c r="CM39" s="57">
        <v>1</v>
      </c>
      <c r="CN39" s="57">
        <v>0</v>
      </c>
      <c r="CO39" s="65">
        <v>0</v>
      </c>
      <c r="CP39" s="65">
        <v>1</v>
      </c>
      <c r="CQ39" s="67">
        <v>0</v>
      </c>
      <c r="CR39" s="57"/>
      <c r="CS39" s="57"/>
      <c r="CT39" s="65">
        <v>1</v>
      </c>
      <c r="CU39" s="65">
        <v>1</v>
      </c>
      <c r="CV39" s="65"/>
      <c r="CW39" s="57">
        <v>9</v>
      </c>
      <c r="CX39" s="57"/>
      <c r="CY39" s="65">
        <v>2</v>
      </c>
      <c r="CZ39" s="65"/>
      <c r="DA39" s="57">
        <v>0</v>
      </c>
      <c r="DB39" s="57">
        <v>0</v>
      </c>
      <c r="DC39" s="65">
        <v>6</v>
      </c>
      <c r="DD39" s="65">
        <v>5</v>
      </c>
      <c r="DE39" s="67">
        <v>0</v>
      </c>
      <c r="DF39" s="57">
        <v>9</v>
      </c>
      <c r="DG39" s="57"/>
      <c r="DH39" s="57"/>
      <c r="DI39" s="65">
        <v>2</v>
      </c>
      <c r="DJ39" s="65"/>
      <c r="DK39" s="65"/>
      <c r="DL39" s="57">
        <v>0</v>
      </c>
      <c r="DM39" s="57">
        <v>0</v>
      </c>
      <c r="DN39" s="57">
        <v>0</v>
      </c>
      <c r="DO39" s="65">
        <v>4</v>
      </c>
      <c r="DP39" s="65"/>
      <c r="DQ39" s="57">
        <v>2</v>
      </c>
      <c r="DR39" s="57">
        <v>2</v>
      </c>
      <c r="DS39" s="57"/>
      <c r="DT39" s="65">
        <v>1</v>
      </c>
      <c r="DU39" s="65"/>
      <c r="DV39" s="57"/>
      <c r="DW39" s="57">
        <v>1</v>
      </c>
      <c r="DX39" s="65">
        <v>1</v>
      </c>
      <c r="DY39" s="65"/>
      <c r="DZ39" s="65"/>
      <c r="EA39" s="65"/>
      <c r="EB39" s="65"/>
      <c r="EC39" s="65"/>
      <c r="ED39" s="57"/>
      <c r="EE39" s="57">
        <v>1</v>
      </c>
      <c r="EF39" s="65"/>
      <c r="EG39" s="65"/>
      <c r="EH39" s="65"/>
      <c r="EI39" s="65">
        <v>1</v>
      </c>
      <c r="EJ39" s="57">
        <v>1</v>
      </c>
      <c r="EK39" s="57"/>
      <c r="EL39" s="57"/>
      <c r="EM39" s="57"/>
      <c r="EN39" s="65"/>
      <c r="EO39" s="65">
        <v>1</v>
      </c>
      <c r="EP39" s="57"/>
      <c r="EQ39" s="57">
        <v>4</v>
      </c>
      <c r="ER39" s="57"/>
      <c r="ES39" s="57">
        <v>5</v>
      </c>
      <c r="ET39" s="57">
        <v>2</v>
      </c>
      <c r="EU39" s="57">
        <v>5</v>
      </c>
      <c r="EV39" s="65"/>
      <c r="EW39" s="65"/>
      <c r="EX39" s="65">
        <v>1</v>
      </c>
      <c r="EY39" s="65">
        <v>1</v>
      </c>
      <c r="EZ39" s="65"/>
      <c r="FA39" s="57"/>
      <c r="FB39" s="57">
        <v>1</v>
      </c>
      <c r="FC39" s="65"/>
      <c r="FD39" s="65"/>
      <c r="FE39" s="65"/>
      <c r="FF39" s="65"/>
      <c r="FG39" s="65"/>
      <c r="FH39" s="65"/>
      <c r="FI39" s="65"/>
      <c r="FJ39" s="57">
        <v>0</v>
      </c>
      <c r="FK39" s="57">
        <v>0</v>
      </c>
      <c r="FL39" s="57">
        <v>0</v>
      </c>
      <c r="FM39" s="65">
        <v>0</v>
      </c>
      <c r="FN39" s="57">
        <v>0</v>
      </c>
      <c r="FO39" s="57">
        <v>0</v>
      </c>
      <c r="FP39" s="57">
        <v>0</v>
      </c>
      <c r="FQ39" s="57">
        <v>0</v>
      </c>
      <c r="FR39" s="57">
        <v>0</v>
      </c>
      <c r="FS39" s="57">
        <v>0</v>
      </c>
      <c r="FT39" s="67">
        <v>0</v>
      </c>
      <c r="FU39" s="65"/>
    </row>
    <row r="40" spans="2:177" s="9" customFormat="1" ht="15" customHeight="1">
      <c r="B40" s="180" t="s">
        <v>53</v>
      </c>
      <c r="C40" s="180"/>
      <c r="D40" s="180"/>
      <c r="E40" s="142">
        <v>22</v>
      </c>
      <c r="F40" s="183">
        <v>0</v>
      </c>
      <c r="G40" s="183">
        <v>0</v>
      </c>
      <c r="H40" s="183">
        <v>0</v>
      </c>
      <c r="I40" s="183">
        <v>0</v>
      </c>
      <c r="J40" s="183">
        <v>1</v>
      </c>
      <c r="K40" s="98">
        <v>0</v>
      </c>
      <c r="L40" s="98">
        <v>1</v>
      </c>
      <c r="M40" s="183">
        <v>0</v>
      </c>
      <c r="N40" s="183">
        <v>0</v>
      </c>
      <c r="O40" s="183">
        <v>0</v>
      </c>
      <c r="P40" s="183">
        <v>0</v>
      </c>
      <c r="Q40" s="98">
        <v>0</v>
      </c>
      <c r="R40" s="98">
        <v>0</v>
      </c>
      <c r="S40" s="98">
        <v>0</v>
      </c>
      <c r="T40" s="98">
        <v>1</v>
      </c>
      <c r="U40" s="183">
        <v>1</v>
      </c>
      <c r="V40" s="183">
        <v>0</v>
      </c>
      <c r="W40" s="183">
        <v>0</v>
      </c>
      <c r="X40" s="183">
        <v>1</v>
      </c>
      <c r="Y40" s="183">
        <v>1</v>
      </c>
      <c r="Z40" s="183">
        <v>1</v>
      </c>
      <c r="AA40" s="183">
        <v>0</v>
      </c>
      <c r="AB40" s="183">
        <v>1</v>
      </c>
      <c r="AC40" s="183">
        <v>0</v>
      </c>
      <c r="AD40" s="183">
        <v>0</v>
      </c>
      <c r="AE40" s="98">
        <v>0</v>
      </c>
      <c r="AF40" s="98">
        <v>0</v>
      </c>
      <c r="AG40" s="98">
        <v>0</v>
      </c>
      <c r="AH40" s="98">
        <v>0</v>
      </c>
      <c r="AI40" s="98">
        <v>0</v>
      </c>
      <c r="AJ40" s="183">
        <v>0</v>
      </c>
      <c r="AK40" s="183">
        <v>0</v>
      </c>
      <c r="AL40" s="183">
        <v>0</v>
      </c>
      <c r="AM40" s="183">
        <v>0</v>
      </c>
      <c r="AN40" s="183">
        <v>1</v>
      </c>
      <c r="AO40" s="98">
        <v>8</v>
      </c>
      <c r="AP40" s="185">
        <v>0.1</v>
      </c>
      <c r="AQ40" s="98">
        <v>1</v>
      </c>
      <c r="AR40" s="183">
        <v>0</v>
      </c>
      <c r="AS40" s="183">
        <v>0</v>
      </c>
      <c r="AT40" s="183">
        <v>0</v>
      </c>
      <c r="AU40" s="183">
        <v>0</v>
      </c>
      <c r="AV40" s="183">
        <v>1</v>
      </c>
      <c r="AW40" s="98">
        <v>0</v>
      </c>
      <c r="AX40" s="98">
        <v>1</v>
      </c>
      <c r="AY40" s="98">
        <v>0</v>
      </c>
      <c r="AZ40" s="98">
        <v>0</v>
      </c>
      <c r="BA40" s="98">
        <v>0</v>
      </c>
      <c r="BB40" s="183">
        <v>0</v>
      </c>
      <c r="BC40" s="183">
        <v>1</v>
      </c>
      <c r="BD40" s="183">
        <v>0</v>
      </c>
      <c r="BE40" s="183">
        <v>0</v>
      </c>
      <c r="BF40" s="98">
        <v>0</v>
      </c>
      <c r="BG40" s="98">
        <v>0</v>
      </c>
      <c r="BH40" s="98">
        <v>0</v>
      </c>
      <c r="BI40" s="98">
        <v>0</v>
      </c>
      <c r="BJ40" s="98">
        <v>0</v>
      </c>
      <c r="BK40" s="98">
        <v>0</v>
      </c>
      <c r="BL40" s="98">
        <v>1</v>
      </c>
      <c r="BM40" s="98">
        <v>0</v>
      </c>
      <c r="BN40" s="98">
        <v>0</v>
      </c>
      <c r="BO40" s="98">
        <v>0</v>
      </c>
      <c r="BP40" s="98">
        <v>0</v>
      </c>
      <c r="BQ40" s="98">
        <v>0</v>
      </c>
      <c r="BR40" s="98">
        <v>0</v>
      </c>
      <c r="BS40" s="98">
        <v>0</v>
      </c>
      <c r="BT40" s="98">
        <v>0</v>
      </c>
      <c r="BU40" s="183">
        <v>1</v>
      </c>
      <c r="BV40" s="183">
        <v>0</v>
      </c>
      <c r="BW40" s="183">
        <v>0</v>
      </c>
      <c r="BX40" s="183">
        <v>0</v>
      </c>
      <c r="BY40" s="183">
        <v>0</v>
      </c>
      <c r="BZ40" s="98">
        <v>1</v>
      </c>
      <c r="CA40" s="98">
        <v>0</v>
      </c>
      <c r="CB40" s="98">
        <v>0</v>
      </c>
      <c r="CC40" s="98">
        <v>0</v>
      </c>
      <c r="CD40" s="183">
        <v>1</v>
      </c>
      <c r="CE40" s="183">
        <v>0</v>
      </c>
      <c r="CF40" s="98">
        <v>1</v>
      </c>
      <c r="CG40" s="98">
        <v>0</v>
      </c>
      <c r="CH40" s="98">
        <v>0</v>
      </c>
      <c r="CI40" s="98">
        <v>0</v>
      </c>
      <c r="CJ40" s="98">
        <v>0</v>
      </c>
      <c r="CK40" s="183">
        <v>0</v>
      </c>
      <c r="CL40" s="183">
        <v>0</v>
      </c>
      <c r="CM40" s="183">
        <v>0</v>
      </c>
      <c r="CN40" s="183">
        <v>1</v>
      </c>
      <c r="CO40" s="98">
        <v>1</v>
      </c>
      <c r="CP40" s="98">
        <v>0</v>
      </c>
      <c r="CQ40" s="98">
        <v>0</v>
      </c>
      <c r="CR40" s="183">
        <v>1</v>
      </c>
      <c r="CS40" s="183"/>
      <c r="CT40" s="98">
        <v>3</v>
      </c>
      <c r="CU40" s="98">
        <v>3</v>
      </c>
      <c r="CV40" s="98"/>
      <c r="CW40" s="183">
        <v>20</v>
      </c>
      <c r="CX40" s="183">
        <v>4</v>
      </c>
      <c r="CY40" s="98">
        <v>9</v>
      </c>
      <c r="CZ40" s="98">
        <v>2</v>
      </c>
      <c r="DA40" s="183">
        <v>0</v>
      </c>
      <c r="DB40" s="183">
        <v>0</v>
      </c>
      <c r="DC40" s="98">
        <v>19</v>
      </c>
      <c r="DD40" s="98">
        <v>20</v>
      </c>
      <c r="DE40" s="98"/>
      <c r="DF40" s="183">
        <v>16</v>
      </c>
      <c r="DG40" s="183">
        <v>4</v>
      </c>
      <c r="DH40" s="183"/>
      <c r="DI40" s="98">
        <v>5</v>
      </c>
      <c r="DJ40" s="98">
        <v>4</v>
      </c>
      <c r="DK40" s="98"/>
      <c r="DL40" s="183">
        <v>0</v>
      </c>
      <c r="DM40" s="183">
        <v>0</v>
      </c>
      <c r="DN40" s="183">
        <v>0</v>
      </c>
      <c r="DO40" s="98">
        <v>12</v>
      </c>
      <c r="DP40" s="98">
        <v>12</v>
      </c>
      <c r="DQ40" s="183">
        <v>6</v>
      </c>
      <c r="DR40" s="183">
        <v>6</v>
      </c>
      <c r="DS40" s="183"/>
      <c r="DT40" s="98"/>
      <c r="DU40" s="98"/>
      <c r="DV40" s="183">
        <v>1</v>
      </c>
      <c r="DW40" s="183"/>
      <c r="DX40" s="98">
        <v>1</v>
      </c>
      <c r="DY40" s="98"/>
      <c r="DZ40" s="98">
        <v>1</v>
      </c>
      <c r="EA40" s="98"/>
      <c r="EB40" s="98">
        <v>1</v>
      </c>
      <c r="EC40" s="98">
        <v>1</v>
      </c>
      <c r="ED40" s="183">
        <v>1</v>
      </c>
      <c r="EE40" s="183"/>
      <c r="EF40" s="98">
        <v>1</v>
      </c>
      <c r="EG40" s="98"/>
      <c r="EH40" s="98"/>
      <c r="EI40" s="98">
        <v>1</v>
      </c>
      <c r="EJ40" s="183">
        <v>1</v>
      </c>
      <c r="EK40" s="183"/>
      <c r="EL40" s="183"/>
      <c r="EM40" s="183"/>
      <c r="EN40" s="98">
        <v>1</v>
      </c>
      <c r="EO40" s="98"/>
      <c r="EP40" s="183"/>
      <c r="EQ40" s="183">
        <v>20</v>
      </c>
      <c r="ER40" s="183">
        <v>5</v>
      </c>
      <c r="ES40" s="183">
        <v>18</v>
      </c>
      <c r="ET40" s="183">
        <v>2</v>
      </c>
      <c r="EU40" s="183">
        <v>3</v>
      </c>
      <c r="EV40" s="98"/>
      <c r="EW40" s="98">
        <v>1</v>
      </c>
      <c r="EX40" s="98"/>
      <c r="EY40" s="98">
        <v>1</v>
      </c>
      <c r="EZ40" s="98"/>
      <c r="FA40" s="183">
        <v>1</v>
      </c>
      <c r="FB40" s="183"/>
      <c r="FC40" s="98">
        <v>1</v>
      </c>
      <c r="FD40" s="98">
        <v>1</v>
      </c>
      <c r="FE40" s="98">
        <v>1</v>
      </c>
      <c r="FF40" s="98">
        <v>1</v>
      </c>
      <c r="FG40" s="98">
        <v>1</v>
      </c>
      <c r="FH40" s="98">
        <v>1</v>
      </c>
      <c r="FI40" s="98"/>
      <c r="FJ40" s="183">
        <v>2</v>
      </c>
      <c r="FK40" s="183">
        <v>2</v>
      </c>
      <c r="FL40" s="183">
        <v>0</v>
      </c>
      <c r="FM40" s="98">
        <v>9</v>
      </c>
      <c r="FN40" s="183">
        <v>1</v>
      </c>
      <c r="FO40" s="183">
        <v>0</v>
      </c>
      <c r="FP40" s="183">
        <v>1</v>
      </c>
      <c r="FQ40" s="183">
        <v>0</v>
      </c>
      <c r="FR40" s="183">
        <v>0</v>
      </c>
      <c r="FS40" s="183">
        <v>1</v>
      </c>
      <c r="FT40" s="98"/>
      <c r="FU40" s="98">
        <v>1</v>
      </c>
    </row>
    <row r="41" spans="2:177" s="9" customFormat="1" ht="15" customHeight="1">
      <c r="B41" s="180" t="s">
        <v>54</v>
      </c>
      <c r="C41" s="180"/>
      <c r="D41" s="180"/>
      <c r="E41" s="143"/>
      <c r="F41" s="184"/>
      <c r="G41" s="184"/>
      <c r="H41" s="184"/>
      <c r="I41" s="184"/>
      <c r="J41" s="184"/>
      <c r="K41" s="99"/>
      <c r="L41" s="99"/>
      <c r="M41" s="184"/>
      <c r="N41" s="184"/>
      <c r="O41" s="184"/>
      <c r="P41" s="184"/>
      <c r="Q41" s="99"/>
      <c r="R41" s="99"/>
      <c r="S41" s="99"/>
      <c r="T41" s="99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99"/>
      <c r="AF41" s="99"/>
      <c r="AG41" s="99"/>
      <c r="AH41" s="99"/>
      <c r="AI41" s="99"/>
      <c r="AJ41" s="184"/>
      <c r="AK41" s="184"/>
      <c r="AL41" s="184"/>
      <c r="AM41" s="184"/>
      <c r="AN41" s="184"/>
      <c r="AO41" s="99"/>
      <c r="AP41" s="184"/>
      <c r="AQ41" s="99"/>
      <c r="AR41" s="184"/>
      <c r="AS41" s="184"/>
      <c r="AT41" s="184"/>
      <c r="AU41" s="184"/>
      <c r="AV41" s="184"/>
      <c r="AW41" s="99"/>
      <c r="AX41" s="99"/>
      <c r="AY41" s="99"/>
      <c r="AZ41" s="99"/>
      <c r="BA41" s="99"/>
      <c r="BB41" s="184"/>
      <c r="BC41" s="184"/>
      <c r="BD41" s="184"/>
      <c r="BE41" s="184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184"/>
      <c r="BV41" s="184"/>
      <c r="BW41" s="184"/>
      <c r="BX41" s="184"/>
      <c r="BY41" s="184"/>
      <c r="BZ41" s="99"/>
      <c r="CA41" s="99"/>
      <c r="CB41" s="99"/>
      <c r="CC41" s="99"/>
      <c r="CD41" s="184"/>
      <c r="CE41" s="184"/>
      <c r="CF41" s="99"/>
      <c r="CG41" s="99"/>
      <c r="CH41" s="99"/>
      <c r="CI41" s="99"/>
      <c r="CJ41" s="99"/>
      <c r="CK41" s="184"/>
      <c r="CL41" s="184"/>
      <c r="CM41" s="184"/>
      <c r="CN41" s="184"/>
      <c r="CO41" s="99"/>
      <c r="CP41" s="99"/>
      <c r="CQ41" s="99"/>
      <c r="CR41" s="184"/>
      <c r="CS41" s="184"/>
      <c r="CT41" s="99"/>
      <c r="CU41" s="99"/>
      <c r="CV41" s="99"/>
      <c r="CW41" s="184"/>
      <c r="CX41" s="184"/>
      <c r="CY41" s="99"/>
      <c r="CZ41" s="99"/>
      <c r="DA41" s="184"/>
      <c r="DB41" s="184"/>
      <c r="DC41" s="99"/>
      <c r="DD41" s="99"/>
      <c r="DE41" s="99"/>
      <c r="DF41" s="184"/>
      <c r="DG41" s="184"/>
      <c r="DH41" s="184"/>
      <c r="DI41" s="99"/>
      <c r="DJ41" s="99"/>
      <c r="DK41" s="99"/>
      <c r="DL41" s="184"/>
      <c r="DM41" s="184"/>
      <c r="DN41" s="184"/>
      <c r="DO41" s="99"/>
      <c r="DP41" s="99"/>
      <c r="DQ41" s="184"/>
      <c r="DR41" s="184"/>
      <c r="DS41" s="184"/>
      <c r="DT41" s="99"/>
      <c r="DU41" s="99"/>
      <c r="DV41" s="184"/>
      <c r="DW41" s="184"/>
      <c r="DX41" s="99"/>
      <c r="DY41" s="99"/>
      <c r="DZ41" s="99"/>
      <c r="EA41" s="99"/>
      <c r="EB41" s="99"/>
      <c r="EC41" s="99"/>
      <c r="ED41" s="184"/>
      <c r="EE41" s="184"/>
      <c r="EF41" s="99"/>
      <c r="EG41" s="99"/>
      <c r="EH41" s="99"/>
      <c r="EI41" s="99"/>
      <c r="EJ41" s="184"/>
      <c r="EK41" s="184"/>
      <c r="EL41" s="184"/>
      <c r="EM41" s="184"/>
      <c r="EN41" s="99"/>
      <c r="EO41" s="99"/>
      <c r="EP41" s="184"/>
      <c r="EQ41" s="184"/>
      <c r="ER41" s="184"/>
      <c r="ES41" s="184"/>
      <c r="ET41" s="184"/>
      <c r="EU41" s="184"/>
      <c r="EV41" s="99"/>
      <c r="EW41" s="99"/>
      <c r="EX41" s="99"/>
      <c r="EY41" s="99"/>
      <c r="EZ41" s="99"/>
      <c r="FA41" s="184"/>
      <c r="FB41" s="184"/>
      <c r="FC41" s="99"/>
      <c r="FD41" s="99"/>
      <c r="FE41" s="99"/>
      <c r="FF41" s="99"/>
      <c r="FG41" s="99"/>
      <c r="FH41" s="99"/>
      <c r="FI41" s="99"/>
      <c r="FJ41" s="184"/>
      <c r="FK41" s="184"/>
      <c r="FL41" s="184"/>
      <c r="FM41" s="99"/>
      <c r="FN41" s="184"/>
      <c r="FO41" s="184"/>
      <c r="FP41" s="184"/>
      <c r="FQ41" s="184"/>
      <c r="FR41" s="184"/>
      <c r="FS41" s="184"/>
      <c r="FT41" s="99"/>
      <c r="FU41" s="99"/>
    </row>
    <row r="42" spans="2:177" s="9" customFormat="1" ht="15" customHeight="1">
      <c r="B42" s="157" t="s">
        <v>55</v>
      </c>
      <c r="C42" s="157"/>
      <c r="D42" s="157"/>
      <c r="E42" s="11">
        <v>23</v>
      </c>
      <c r="F42" s="57">
        <v>0</v>
      </c>
      <c r="G42" s="57">
        <v>0</v>
      </c>
      <c r="H42" s="57">
        <v>0</v>
      </c>
      <c r="I42" s="57">
        <v>0</v>
      </c>
      <c r="J42" s="57">
        <v>1</v>
      </c>
      <c r="K42" s="65">
        <v>0</v>
      </c>
      <c r="L42" s="65">
        <v>1</v>
      </c>
      <c r="M42" s="57">
        <v>0</v>
      </c>
      <c r="N42" s="57">
        <v>0</v>
      </c>
      <c r="O42" s="57">
        <v>0</v>
      </c>
      <c r="P42" s="57">
        <v>0</v>
      </c>
      <c r="Q42" s="65">
        <v>0</v>
      </c>
      <c r="R42" s="65">
        <v>0</v>
      </c>
      <c r="S42" s="65">
        <v>0</v>
      </c>
      <c r="T42" s="65">
        <v>1</v>
      </c>
      <c r="U42" s="57">
        <v>0</v>
      </c>
      <c r="V42" s="57">
        <v>0</v>
      </c>
      <c r="W42" s="57">
        <v>0</v>
      </c>
      <c r="X42" s="57">
        <v>1</v>
      </c>
      <c r="Y42" s="57">
        <v>1</v>
      </c>
      <c r="Z42" s="57">
        <v>1</v>
      </c>
      <c r="AA42" s="57">
        <v>0</v>
      </c>
      <c r="AB42" s="57">
        <v>1</v>
      </c>
      <c r="AC42" s="57">
        <v>0</v>
      </c>
      <c r="AD42" s="57">
        <v>0</v>
      </c>
      <c r="AE42" s="65">
        <v>1</v>
      </c>
      <c r="AF42" s="65">
        <v>0</v>
      </c>
      <c r="AG42" s="65">
        <v>0</v>
      </c>
      <c r="AH42" s="65">
        <v>0</v>
      </c>
      <c r="AI42" s="65">
        <v>0</v>
      </c>
      <c r="AJ42" s="57">
        <v>1</v>
      </c>
      <c r="AK42" s="57">
        <v>0</v>
      </c>
      <c r="AL42" s="57">
        <v>0</v>
      </c>
      <c r="AM42" s="57">
        <v>0</v>
      </c>
      <c r="AN42" s="57">
        <v>0</v>
      </c>
      <c r="AO42" s="65">
        <v>4</v>
      </c>
      <c r="AP42" s="70">
        <v>0.5</v>
      </c>
      <c r="AQ42" s="65">
        <v>1</v>
      </c>
      <c r="AR42" s="57">
        <v>0</v>
      </c>
      <c r="AS42" s="57">
        <v>0</v>
      </c>
      <c r="AT42" s="57">
        <v>0</v>
      </c>
      <c r="AU42" s="57">
        <v>0</v>
      </c>
      <c r="AV42" s="57">
        <v>1</v>
      </c>
      <c r="AW42" s="65">
        <v>0</v>
      </c>
      <c r="AX42" s="65">
        <v>1</v>
      </c>
      <c r="AY42" s="67">
        <v>0</v>
      </c>
      <c r="AZ42" s="67">
        <v>0</v>
      </c>
      <c r="BA42" s="67">
        <v>0</v>
      </c>
      <c r="BB42" s="57">
        <v>0</v>
      </c>
      <c r="BC42" s="57">
        <v>1</v>
      </c>
      <c r="BD42" s="57">
        <v>0</v>
      </c>
      <c r="BE42" s="57">
        <v>0</v>
      </c>
      <c r="BF42" s="65">
        <v>0</v>
      </c>
      <c r="BG42" s="67">
        <v>0</v>
      </c>
      <c r="BH42" s="65">
        <v>1</v>
      </c>
      <c r="BI42" s="65">
        <v>0</v>
      </c>
      <c r="BJ42" s="65">
        <v>0</v>
      </c>
      <c r="BK42" s="65">
        <v>0</v>
      </c>
      <c r="BL42" s="65">
        <v>1</v>
      </c>
      <c r="BM42" s="65">
        <v>1</v>
      </c>
      <c r="BN42" s="65">
        <v>0</v>
      </c>
      <c r="BO42" s="67">
        <v>0</v>
      </c>
      <c r="BP42" s="65">
        <v>0</v>
      </c>
      <c r="BQ42" s="65">
        <v>1</v>
      </c>
      <c r="BR42" s="65">
        <v>0</v>
      </c>
      <c r="BS42" s="65">
        <v>1</v>
      </c>
      <c r="BT42" s="65">
        <v>1</v>
      </c>
      <c r="BU42" s="57">
        <v>1</v>
      </c>
      <c r="BV42" s="57">
        <v>0</v>
      </c>
      <c r="BW42" s="57">
        <v>0</v>
      </c>
      <c r="BX42" s="57">
        <v>0</v>
      </c>
      <c r="BY42" s="57">
        <v>0</v>
      </c>
      <c r="BZ42" s="65">
        <v>1</v>
      </c>
      <c r="CA42" s="65">
        <v>1</v>
      </c>
      <c r="CB42" s="65">
        <v>0</v>
      </c>
      <c r="CC42" s="65">
        <v>0</v>
      </c>
      <c r="CD42" s="57">
        <v>1</v>
      </c>
      <c r="CE42" s="57"/>
      <c r="CF42" s="65">
        <v>1</v>
      </c>
      <c r="CG42" s="67">
        <v>0</v>
      </c>
      <c r="CH42" s="67">
        <v>0</v>
      </c>
      <c r="CI42" s="67">
        <v>0</v>
      </c>
      <c r="CJ42" s="67">
        <v>0</v>
      </c>
      <c r="CK42" s="57">
        <v>0</v>
      </c>
      <c r="CL42" s="57">
        <v>0</v>
      </c>
      <c r="CM42" s="57">
        <v>0</v>
      </c>
      <c r="CN42" s="57">
        <v>1</v>
      </c>
      <c r="CO42" s="65">
        <v>0</v>
      </c>
      <c r="CP42" s="65">
        <v>1</v>
      </c>
      <c r="CQ42" s="65">
        <v>0</v>
      </c>
      <c r="CR42" s="57"/>
      <c r="CS42" s="57">
        <v>1</v>
      </c>
      <c r="CT42" s="65">
        <v>2</v>
      </c>
      <c r="CU42" s="65">
        <v>2</v>
      </c>
      <c r="CV42" s="65">
        <v>0</v>
      </c>
      <c r="CW42" s="57">
        <v>8</v>
      </c>
      <c r="CX42" s="57">
        <v>8</v>
      </c>
      <c r="CY42" s="65">
        <v>2</v>
      </c>
      <c r="CZ42" s="65">
        <v>2</v>
      </c>
      <c r="DA42" s="57">
        <v>0</v>
      </c>
      <c r="DB42" s="57">
        <v>0</v>
      </c>
      <c r="DC42" s="65">
        <v>8</v>
      </c>
      <c r="DD42" s="65">
        <v>2</v>
      </c>
      <c r="DE42" s="67">
        <v>0</v>
      </c>
      <c r="DF42" s="57">
        <v>8</v>
      </c>
      <c r="DG42" s="57"/>
      <c r="DH42" s="57"/>
      <c r="DI42" s="65">
        <v>2</v>
      </c>
      <c r="DJ42" s="65"/>
      <c r="DK42" s="65"/>
      <c r="DL42" s="57">
        <v>0</v>
      </c>
      <c r="DM42" s="57">
        <v>0</v>
      </c>
      <c r="DN42" s="57">
        <v>0</v>
      </c>
      <c r="DO42" s="65">
        <v>12</v>
      </c>
      <c r="DP42" s="65">
        <v>12</v>
      </c>
      <c r="DQ42" s="57">
        <v>8</v>
      </c>
      <c r="DR42" s="57">
        <v>4</v>
      </c>
      <c r="DS42" s="57"/>
      <c r="DT42" s="65"/>
      <c r="DU42" s="65"/>
      <c r="DV42" s="57"/>
      <c r="DW42" s="57">
        <v>1</v>
      </c>
      <c r="DX42" s="65"/>
      <c r="DY42" s="65"/>
      <c r="DZ42" s="65">
        <v>1</v>
      </c>
      <c r="EA42" s="65"/>
      <c r="EB42" s="65"/>
      <c r="EC42" s="65"/>
      <c r="ED42" s="57"/>
      <c r="EE42" s="57">
        <v>1</v>
      </c>
      <c r="EF42" s="65"/>
      <c r="EG42" s="65"/>
      <c r="EH42" s="65"/>
      <c r="EI42" s="65"/>
      <c r="EJ42" s="57"/>
      <c r="EK42" s="57">
        <v>1</v>
      </c>
      <c r="EL42" s="57"/>
      <c r="EM42" s="57"/>
      <c r="EN42" s="65"/>
      <c r="EO42" s="65">
        <v>1</v>
      </c>
      <c r="EP42" s="57"/>
      <c r="EQ42" s="57">
        <v>2</v>
      </c>
      <c r="ER42" s="57">
        <v>1</v>
      </c>
      <c r="ES42" s="57">
        <v>5</v>
      </c>
      <c r="ET42" s="57">
        <v>2</v>
      </c>
      <c r="EU42" s="57">
        <v>1</v>
      </c>
      <c r="EV42" s="65"/>
      <c r="EW42" s="65">
        <v>1</v>
      </c>
      <c r="EX42" s="65"/>
      <c r="EY42" s="65">
        <v>1</v>
      </c>
      <c r="EZ42" s="65"/>
      <c r="FA42" s="57"/>
      <c r="FB42" s="57">
        <v>1</v>
      </c>
      <c r="FC42" s="65"/>
      <c r="FD42" s="65"/>
      <c r="FE42" s="65"/>
      <c r="FF42" s="65"/>
      <c r="FG42" s="65"/>
      <c r="FH42" s="65"/>
      <c r="FI42" s="65"/>
      <c r="FJ42" s="57"/>
      <c r="FK42" s="57"/>
      <c r="FL42" s="57">
        <v>0</v>
      </c>
      <c r="FM42" s="65"/>
      <c r="FN42" s="57">
        <v>0</v>
      </c>
      <c r="FO42" s="57">
        <v>0</v>
      </c>
      <c r="FP42" s="57">
        <v>0</v>
      </c>
      <c r="FQ42" s="57">
        <v>0</v>
      </c>
      <c r="FR42" s="57">
        <v>0</v>
      </c>
      <c r="FS42" s="57">
        <v>0</v>
      </c>
      <c r="FT42" s="67">
        <v>0</v>
      </c>
      <c r="FU42" s="65"/>
    </row>
    <row r="43" spans="2:177" s="9" customFormat="1" ht="15" customHeight="1">
      <c r="B43" s="157" t="s">
        <v>56</v>
      </c>
      <c r="C43" s="157"/>
      <c r="D43" s="157"/>
      <c r="E43" s="11">
        <v>24</v>
      </c>
      <c r="F43" s="57">
        <v>0</v>
      </c>
      <c r="G43" s="57">
        <v>0</v>
      </c>
      <c r="H43" s="57">
        <v>0</v>
      </c>
      <c r="I43" s="57">
        <v>0</v>
      </c>
      <c r="J43" s="57">
        <v>1</v>
      </c>
      <c r="K43" s="65">
        <v>0</v>
      </c>
      <c r="L43" s="65">
        <v>1</v>
      </c>
      <c r="M43" s="57">
        <v>0</v>
      </c>
      <c r="N43" s="57">
        <v>0</v>
      </c>
      <c r="O43" s="57">
        <v>0</v>
      </c>
      <c r="P43" s="57">
        <v>0</v>
      </c>
      <c r="Q43" s="67">
        <v>0</v>
      </c>
      <c r="R43" s="67">
        <v>0</v>
      </c>
      <c r="S43" s="65">
        <v>0</v>
      </c>
      <c r="T43" s="65">
        <v>1</v>
      </c>
      <c r="U43" s="57">
        <v>1</v>
      </c>
      <c r="V43" s="57">
        <v>0</v>
      </c>
      <c r="W43" s="57">
        <v>0</v>
      </c>
      <c r="X43" s="57">
        <v>0</v>
      </c>
      <c r="Y43" s="57"/>
      <c r="Z43" s="57">
        <v>1</v>
      </c>
      <c r="AA43" s="57">
        <v>0</v>
      </c>
      <c r="AB43" s="57">
        <v>1</v>
      </c>
      <c r="AC43" s="57">
        <v>0</v>
      </c>
      <c r="AD43" s="57">
        <v>0</v>
      </c>
      <c r="AE43" s="65">
        <v>0</v>
      </c>
      <c r="AF43" s="65">
        <v>0</v>
      </c>
      <c r="AG43" s="65">
        <v>0</v>
      </c>
      <c r="AH43" s="65">
        <v>0</v>
      </c>
      <c r="AI43" s="65">
        <v>0</v>
      </c>
      <c r="AJ43" s="57">
        <v>0</v>
      </c>
      <c r="AK43" s="57">
        <v>0</v>
      </c>
      <c r="AL43" s="57">
        <v>1</v>
      </c>
      <c r="AM43" s="57"/>
      <c r="AN43" s="57"/>
      <c r="AO43" s="65">
        <v>4</v>
      </c>
      <c r="AP43" s="70">
        <v>0.3</v>
      </c>
      <c r="AQ43" s="65">
        <v>1</v>
      </c>
      <c r="AR43" s="57">
        <v>0</v>
      </c>
      <c r="AS43" s="57">
        <v>0</v>
      </c>
      <c r="AT43" s="57">
        <v>0</v>
      </c>
      <c r="AU43" s="57">
        <v>0</v>
      </c>
      <c r="AV43" s="57">
        <v>1</v>
      </c>
      <c r="AW43" s="65">
        <v>0</v>
      </c>
      <c r="AX43" s="65">
        <v>1</v>
      </c>
      <c r="AY43" s="67">
        <v>0</v>
      </c>
      <c r="AZ43" s="67">
        <v>0</v>
      </c>
      <c r="BA43" s="67">
        <v>0</v>
      </c>
      <c r="BB43" s="57">
        <v>0</v>
      </c>
      <c r="BC43" s="57">
        <v>1</v>
      </c>
      <c r="BD43" s="57">
        <v>0</v>
      </c>
      <c r="BE43" s="57">
        <v>0</v>
      </c>
      <c r="BF43" s="65">
        <v>0</v>
      </c>
      <c r="BG43" s="67">
        <v>0</v>
      </c>
      <c r="BH43" s="67">
        <v>0</v>
      </c>
      <c r="BI43" s="67">
        <v>0</v>
      </c>
      <c r="BJ43" s="67">
        <v>0</v>
      </c>
      <c r="BK43" s="65">
        <v>0</v>
      </c>
      <c r="BL43" s="67">
        <v>0</v>
      </c>
      <c r="BM43" s="67">
        <v>0</v>
      </c>
      <c r="BN43" s="67">
        <v>0</v>
      </c>
      <c r="BO43" s="67">
        <v>0</v>
      </c>
      <c r="BP43" s="67">
        <v>0</v>
      </c>
      <c r="BQ43" s="65">
        <v>0</v>
      </c>
      <c r="BR43" s="65">
        <v>0</v>
      </c>
      <c r="BS43" s="67">
        <v>0</v>
      </c>
      <c r="BT43" s="67">
        <v>0</v>
      </c>
      <c r="BU43" s="57">
        <v>1</v>
      </c>
      <c r="BV43" s="57">
        <v>0</v>
      </c>
      <c r="BW43" s="57">
        <v>0</v>
      </c>
      <c r="BX43" s="57">
        <v>0</v>
      </c>
      <c r="BY43" s="57">
        <v>0</v>
      </c>
      <c r="BZ43" s="65">
        <v>1</v>
      </c>
      <c r="CA43" s="65">
        <v>1</v>
      </c>
      <c r="CB43" s="67">
        <v>0</v>
      </c>
      <c r="CC43" s="67">
        <v>0</v>
      </c>
      <c r="CD43" s="57">
        <v>0</v>
      </c>
      <c r="CE43" s="57">
        <v>1</v>
      </c>
      <c r="CF43" s="65">
        <v>1</v>
      </c>
      <c r="CG43" s="67">
        <v>0</v>
      </c>
      <c r="CH43" s="67">
        <v>0</v>
      </c>
      <c r="CI43" s="67">
        <v>0</v>
      </c>
      <c r="CJ43" s="67">
        <v>0</v>
      </c>
      <c r="CK43" s="57">
        <v>0</v>
      </c>
      <c r="CL43" s="57">
        <v>0</v>
      </c>
      <c r="CM43" s="57">
        <v>1</v>
      </c>
      <c r="CN43" s="57">
        <v>0</v>
      </c>
      <c r="CO43" s="65">
        <v>0</v>
      </c>
      <c r="CP43" s="65">
        <v>1</v>
      </c>
      <c r="CQ43" s="65">
        <v>0</v>
      </c>
      <c r="CR43" s="57"/>
      <c r="CS43" s="57">
        <v>1</v>
      </c>
      <c r="CT43" s="65">
        <v>1</v>
      </c>
      <c r="CU43" s="65">
        <v>1</v>
      </c>
      <c r="CV43" s="65">
        <v>0</v>
      </c>
      <c r="CW43" s="57">
        <v>8</v>
      </c>
      <c r="CX43" s="57"/>
      <c r="CY43" s="65">
        <v>4</v>
      </c>
      <c r="CZ43" s="65"/>
      <c r="DA43" s="57">
        <v>0</v>
      </c>
      <c r="DB43" s="57">
        <v>0</v>
      </c>
      <c r="DC43" s="65">
        <v>8</v>
      </c>
      <c r="DD43" s="65">
        <v>4</v>
      </c>
      <c r="DE43" s="67">
        <v>0</v>
      </c>
      <c r="DF43" s="57"/>
      <c r="DG43" s="57"/>
      <c r="DH43" s="57">
        <v>8</v>
      </c>
      <c r="DI43" s="65"/>
      <c r="DJ43" s="65"/>
      <c r="DK43" s="65">
        <v>4</v>
      </c>
      <c r="DL43" s="57">
        <v>0</v>
      </c>
      <c r="DM43" s="57">
        <v>0</v>
      </c>
      <c r="DN43" s="57">
        <v>0</v>
      </c>
      <c r="DO43" s="65">
        <v>4</v>
      </c>
      <c r="DP43" s="65"/>
      <c r="DQ43" s="57">
        <v>2</v>
      </c>
      <c r="DR43" s="57">
        <v>2</v>
      </c>
      <c r="DS43" s="57"/>
      <c r="DT43" s="65"/>
      <c r="DU43" s="65"/>
      <c r="DV43" s="57"/>
      <c r="DW43" s="57">
        <v>1</v>
      </c>
      <c r="DX43" s="65"/>
      <c r="DY43" s="65"/>
      <c r="DZ43" s="65">
        <v>1</v>
      </c>
      <c r="EA43" s="65"/>
      <c r="EB43" s="65"/>
      <c r="EC43" s="65">
        <v>1</v>
      </c>
      <c r="ED43" s="57">
        <v>1</v>
      </c>
      <c r="EE43" s="57"/>
      <c r="EF43" s="65"/>
      <c r="EG43" s="65"/>
      <c r="EH43" s="65"/>
      <c r="EI43" s="65">
        <v>1</v>
      </c>
      <c r="EJ43" s="57">
        <v>1</v>
      </c>
      <c r="EK43" s="57"/>
      <c r="EL43" s="57"/>
      <c r="EM43" s="57"/>
      <c r="EN43" s="65">
        <v>1</v>
      </c>
      <c r="EO43" s="65"/>
      <c r="EP43" s="57"/>
      <c r="EQ43" s="57">
        <v>4</v>
      </c>
      <c r="ER43" s="57">
        <v>2</v>
      </c>
      <c r="ES43" s="57">
        <v>5</v>
      </c>
      <c r="ET43" s="57">
        <v>2</v>
      </c>
      <c r="EU43" s="57">
        <v>3</v>
      </c>
      <c r="EV43" s="65"/>
      <c r="EW43" s="65">
        <v>1</v>
      </c>
      <c r="EX43" s="65"/>
      <c r="EY43" s="65"/>
      <c r="EZ43" s="65"/>
      <c r="FA43" s="57"/>
      <c r="FB43" s="57">
        <v>1</v>
      </c>
      <c r="FC43" s="65"/>
      <c r="FD43" s="65"/>
      <c r="FE43" s="65"/>
      <c r="FF43" s="65"/>
      <c r="FG43" s="65"/>
      <c r="FH43" s="65"/>
      <c r="FI43" s="65"/>
      <c r="FJ43" s="57"/>
      <c r="FK43" s="57"/>
      <c r="FL43" s="57">
        <v>0</v>
      </c>
      <c r="FM43" s="65"/>
      <c r="FN43" s="57">
        <v>0</v>
      </c>
      <c r="FO43" s="57">
        <v>0</v>
      </c>
      <c r="FP43" s="57">
        <v>0</v>
      </c>
      <c r="FQ43" s="57">
        <v>0</v>
      </c>
      <c r="FR43" s="57">
        <v>0</v>
      </c>
      <c r="FS43" s="57">
        <v>0</v>
      </c>
      <c r="FT43" s="67">
        <v>0</v>
      </c>
      <c r="FU43" s="65"/>
    </row>
    <row r="44" spans="2:177" s="9" customFormat="1" ht="15" customHeight="1">
      <c r="B44" s="157" t="s">
        <v>57</v>
      </c>
      <c r="C44" s="157"/>
      <c r="D44" s="157"/>
      <c r="E44" s="11">
        <v>25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67">
        <v>0</v>
      </c>
      <c r="L44" s="65">
        <v>1</v>
      </c>
      <c r="M44" s="57">
        <v>0</v>
      </c>
      <c r="N44" s="57">
        <v>0</v>
      </c>
      <c r="O44" s="57">
        <v>0</v>
      </c>
      <c r="P44" s="57">
        <v>0</v>
      </c>
      <c r="Q44" s="67">
        <v>0</v>
      </c>
      <c r="R44" s="67">
        <v>0</v>
      </c>
      <c r="S44" s="65">
        <v>1</v>
      </c>
      <c r="T44" s="65">
        <v>0</v>
      </c>
      <c r="U44" s="57"/>
      <c r="V44" s="57">
        <v>1</v>
      </c>
      <c r="W44" s="57">
        <v>0</v>
      </c>
      <c r="X44" s="57">
        <v>1</v>
      </c>
      <c r="Y44" s="57">
        <v>1</v>
      </c>
      <c r="Z44" s="57">
        <v>0</v>
      </c>
      <c r="AA44" s="57">
        <v>0</v>
      </c>
      <c r="AB44" s="57">
        <v>1</v>
      </c>
      <c r="AC44" s="57">
        <v>0</v>
      </c>
      <c r="AD44" s="5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1</v>
      </c>
      <c r="AO44" s="65">
        <v>4</v>
      </c>
      <c r="AP44" s="57">
        <v>30</v>
      </c>
      <c r="AQ44" s="65">
        <v>1</v>
      </c>
      <c r="AR44" s="57">
        <v>0</v>
      </c>
      <c r="AS44" s="57">
        <v>0</v>
      </c>
      <c r="AT44" s="57">
        <v>0</v>
      </c>
      <c r="AU44" s="57">
        <v>0</v>
      </c>
      <c r="AV44" s="57">
        <v>1</v>
      </c>
      <c r="AW44" s="65">
        <v>0</v>
      </c>
      <c r="AX44" s="65">
        <v>1</v>
      </c>
      <c r="AY44" s="67">
        <v>0</v>
      </c>
      <c r="AZ44" s="67">
        <v>0</v>
      </c>
      <c r="BA44" s="67">
        <v>0</v>
      </c>
      <c r="BB44" s="57">
        <v>1</v>
      </c>
      <c r="BC44" s="57">
        <v>0</v>
      </c>
      <c r="BD44" s="57">
        <v>0</v>
      </c>
      <c r="BE44" s="57">
        <v>0</v>
      </c>
      <c r="BF44" s="65">
        <v>0</v>
      </c>
      <c r="BG44" s="67">
        <v>0</v>
      </c>
      <c r="BH44" s="65">
        <v>0</v>
      </c>
      <c r="BI44" s="65">
        <v>1</v>
      </c>
      <c r="BJ44" s="67">
        <v>0</v>
      </c>
      <c r="BK44" s="65">
        <v>0</v>
      </c>
      <c r="BL44" s="67">
        <v>0</v>
      </c>
      <c r="BM44" s="67">
        <v>0</v>
      </c>
      <c r="BN44" s="67">
        <v>0</v>
      </c>
      <c r="BO44" s="67">
        <v>0</v>
      </c>
      <c r="BP44" s="67">
        <v>0</v>
      </c>
      <c r="BQ44" s="65">
        <v>1</v>
      </c>
      <c r="BR44" s="65">
        <v>0</v>
      </c>
      <c r="BS44" s="67">
        <v>0</v>
      </c>
      <c r="BT44" s="67">
        <v>0</v>
      </c>
      <c r="BU44" s="57">
        <v>1</v>
      </c>
      <c r="BV44" s="57">
        <v>1</v>
      </c>
      <c r="BW44" s="57">
        <v>0</v>
      </c>
      <c r="BX44" s="57">
        <v>0</v>
      </c>
      <c r="BY44" s="57">
        <v>0</v>
      </c>
      <c r="BZ44" s="65">
        <v>0</v>
      </c>
      <c r="CA44" s="65">
        <v>1</v>
      </c>
      <c r="CB44" s="67">
        <v>0</v>
      </c>
      <c r="CC44" s="67">
        <v>0</v>
      </c>
      <c r="CD44" s="57">
        <v>0</v>
      </c>
      <c r="CE44" s="57">
        <v>1</v>
      </c>
      <c r="CF44" s="65">
        <v>1</v>
      </c>
      <c r="CG44" s="67">
        <v>0</v>
      </c>
      <c r="CH44" s="67">
        <v>0</v>
      </c>
      <c r="CI44" s="67">
        <v>0</v>
      </c>
      <c r="CJ44" s="67">
        <v>0</v>
      </c>
      <c r="CK44" s="57">
        <v>0</v>
      </c>
      <c r="CL44" s="57">
        <v>0</v>
      </c>
      <c r="CM44" s="57">
        <v>0</v>
      </c>
      <c r="CN44" s="57">
        <v>1</v>
      </c>
      <c r="CO44" s="67">
        <v>0</v>
      </c>
      <c r="CP44" s="65">
        <v>1</v>
      </c>
      <c r="CQ44" s="67">
        <v>0</v>
      </c>
      <c r="CR44" s="57"/>
      <c r="CS44" s="57">
        <v>1</v>
      </c>
      <c r="CT44" s="65">
        <v>1</v>
      </c>
      <c r="CU44" s="65">
        <v>1</v>
      </c>
      <c r="CV44" s="67">
        <v>0</v>
      </c>
      <c r="CW44" s="57">
        <v>8</v>
      </c>
      <c r="CX44" s="57">
        <v>2</v>
      </c>
      <c r="CY44" s="65">
        <v>2</v>
      </c>
      <c r="CZ44" s="65"/>
      <c r="DA44" s="57">
        <v>0</v>
      </c>
      <c r="DB44" s="57">
        <v>0</v>
      </c>
      <c r="DC44" s="65">
        <v>5</v>
      </c>
      <c r="DD44" s="65">
        <v>5</v>
      </c>
      <c r="DE44" s="67">
        <v>0</v>
      </c>
      <c r="DF44" s="57">
        <v>8</v>
      </c>
      <c r="DG44" s="57"/>
      <c r="DH44" s="57"/>
      <c r="DI44" s="65">
        <v>2</v>
      </c>
      <c r="DJ44" s="65"/>
      <c r="DK44" s="65"/>
      <c r="DL44" s="57">
        <v>0</v>
      </c>
      <c r="DM44" s="57">
        <v>0</v>
      </c>
      <c r="DN44" s="57">
        <v>0</v>
      </c>
      <c r="DO44" s="65">
        <v>8</v>
      </c>
      <c r="DP44" s="65">
        <v>2</v>
      </c>
      <c r="DQ44" s="57">
        <v>4</v>
      </c>
      <c r="DR44" s="57">
        <v>4</v>
      </c>
      <c r="DS44" s="57"/>
      <c r="DT44" s="65"/>
      <c r="DU44" s="65"/>
      <c r="DV44" s="57"/>
      <c r="DW44" s="57">
        <v>1</v>
      </c>
      <c r="DX44" s="65"/>
      <c r="DY44" s="65"/>
      <c r="DZ44" s="65"/>
      <c r="EA44" s="65">
        <v>1</v>
      </c>
      <c r="EB44" s="65"/>
      <c r="EC44" s="65"/>
      <c r="ED44" s="57"/>
      <c r="EE44" s="57">
        <v>1</v>
      </c>
      <c r="EF44" s="65"/>
      <c r="EG44" s="65"/>
      <c r="EH44" s="65"/>
      <c r="EI44" s="65"/>
      <c r="EJ44" s="57">
        <v>1</v>
      </c>
      <c r="EK44" s="57"/>
      <c r="EL44" s="57"/>
      <c r="EM44" s="57"/>
      <c r="EN44" s="65">
        <v>1</v>
      </c>
      <c r="EO44" s="65"/>
      <c r="EP44" s="57"/>
      <c r="EQ44" s="57">
        <v>1</v>
      </c>
      <c r="ER44" s="57"/>
      <c r="ES44" s="57"/>
      <c r="ET44" s="57"/>
      <c r="EU44" s="57">
        <v>4</v>
      </c>
      <c r="EV44" s="65">
        <v>1</v>
      </c>
      <c r="EW44" s="65"/>
      <c r="EX44" s="65"/>
      <c r="EY44" s="65">
        <v>1</v>
      </c>
      <c r="EZ44" s="65"/>
      <c r="FA44" s="57"/>
      <c r="FB44" s="57">
        <v>1</v>
      </c>
      <c r="FC44" s="65"/>
      <c r="FD44" s="65"/>
      <c r="FE44" s="65"/>
      <c r="FF44" s="65"/>
      <c r="FG44" s="65"/>
      <c r="FH44" s="65"/>
      <c r="FI44" s="65"/>
      <c r="FJ44" s="57"/>
      <c r="FK44" s="57"/>
      <c r="FL44" s="57">
        <v>0</v>
      </c>
      <c r="FM44" s="65"/>
      <c r="FN44" s="57">
        <v>0</v>
      </c>
      <c r="FO44" s="57">
        <v>0</v>
      </c>
      <c r="FP44" s="57">
        <v>0</v>
      </c>
      <c r="FQ44" s="57">
        <v>0</v>
      </c>
      <c r="FR44" s="57">
        <v>0</v>
      </c>
      <c r="FS44" s="57">
        <v>0</v>
      </c>
      <c r="FT44" s="67">
        <v>0</v>
      </c>
      <c r="FU44" s="65">
        <v>1</v>
      </c>
    </row>
    <row r="45" spans="2:177" s="9" customFormat="1" ht="15" customHeight="1">
      <c r="B45" s="157" t="s">
        <v>58</v>
      </c>
      <c r="C45" s="157"/>
      <c r="D45" s="157"/>
      <c r="E45" s="11">
        <v>26</v>
      </c>
      <c r="F45" s="57">
        <v>0</v>
      </c>
      <c r="G45" s="57">
        <v>0</v>
      </c>
      <c r="H45" s="57">
        <v>0</v>
      </c>
      <c r="I45" s="57">
        <v>0</v>
      </c>
      <c r="J45" s="57">
        <v>1</v>
      </c>
      <c r="K45" s="67">
        <v>0</v>
      </c>
      <c r="L45" s="65">
        <v>1</v>
      </c>
      <c r="M45" s="57">
        <v>0</v>
      </c>
      <c r="N45" s="57">
        <v>0</v>
      </c>
      <c r="O45" s="57">
        <v>0</v>
      </c>
      <c r="P45" s="57">
        <v>0</v>
      </c>
      <c r="Q45" s="67">
        <v>0</v>
      </c>
      <c r="R45" s="67">
        <v>0</v>
      </c>
      <c r="S45" s="65">
        <v>1</v>
      </c>
      <c r="T45" s="65">
        <v>0</v>
      </c>
      <c r="U45" s="57">
        <v>1</v>
      </c>
      <c r="V45" s="57">
        <v>0</v>
      </c>
      <c r="W45" s="57">
        <v>0</v>
      </c>
      <c r="X45" s="57">
        <v>1</v>
      </c>
      <c r="Y45" s="57">
        <v>1</v>
      </c>
      <c r="Z45" s="57">
        <v>1</v>
      </c>
      <c r="AA45" s="57">
        <v>0</v>
      </c>
      <c r="AB45" s="57">
        <v>1</v>
      </c>
      <c r="AC45" s="57">
        <v>0</v>
      </c>
      <c r="AD45" s="5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1</v>
      </c>
      <c r="AO45" s="65">
        <v>6</v>
      </c>
      <c r="AP45" s="70">
        <v>0.4</v>
      </c>
      <c r="AQ45" s="65">
        <v>1</v>
      </c>
      <c r="AR45" s="57">
        <v>0</v>
      </c>
      <c r="AS45" s="57">
        <v>0</v>
      </c>
      <c r="AT45" s="57">
        <v>0</v>
      </c>
      <c r="AU45" s="57">
        <v>0</v>
      </c>
      <c r="AV45" s="57">
        <v>1</v>
      </c>
      <c r="AW45" s="65">
        <v>0</v>
      </c>
      <c r="AX45" s="65">
        <v>0</v>
      </c>
      <c r="AY45" s="65">
        <v>1</v>
      </c>
      <c r="AZ45" s="67">
        <v>0</v>
      </c>
      <c r="BA45" s="65"/>
      <c r="BB45" s="57">
        <v>1</v>
      </c>
      <c r="BC45" s="57">
        <v>0</v>
      </c>
      <c r="BD45" s="57">
        <v>0</v>
      </c>
      <c r="BE45" s="57">
        <v>0</v>
      </c>
      <c r="BF45" s="65">
        <v>0</v>
      </c>
      <c r="BG45" s="67">
        <v>0</v>
      </c>
      <c r="BH45" s="65">
        <v>1</v>
      </c>
      <c r="BI45" s="65">
        <v>0</v>
      </c>
      <c r="BJ45" s="67">
        <v>0</v>
      </c>
      <c r="BK45" s="65">
        <v>0</v>
      </c>
      <c r="BL45" s="67">
        <v>0</v>
      </c>
      <c r="BM45" s="65">
        <v>1</v>
      </c>
      <c r="BN45" s="65">
        <v>1</v>
      </c>
      <c r="BO45" s="67">
        <v>0</v>
      </c>
      <c r="BP45" s="65">
        <v>1</v>
      </c>
      <c r="BQ45" s="65">
        <v>1</v>
      </c>
      <c r="BR45" s="67">
        <v>0</v>
      </c>
      <c r="BS45" s="67">
        <v>0</v>
      </c>
      <c r="BT45" s="65">
        <v>1</v>
      </c>
      <c r="BU45" s="57">
        <v>1</v>
      </c>
      <c r="BV45" s="57">
        <v>1</v>
      </c>
      <c r="BW45" s="57">
        <v>1</v>
      </c>
      <c r="BX45" s="57">
        <v>1</v>
      </c>
      <c r="BY45" s="57">
        <v>0</v>
      </c>
      <c r="BZ45" s="65">
        <v>1</v>
      </c>
      <c r="CA45" s="65">
        <v>1</v>
      </c>
      <c r="CB45" s="65">
        <v>1</v>
      </c>
      <c r="CC45" s="65">
        <v>0</v>
      </c>
      <c r="CD45" s="57">
        <v>0</v>
      </c>
      <c r="CE45" s="57">
        <v>1</v>
      </c>
      <c r="CF45" s="65">
        <v>1</v>
      </c>
      <c r="CG45" s="67">
        <v>0</v>
      </c>
      <c r="CH45" s="67">
        <v>0</v>
      </c>
      <c r="CI45" s="67">
        <v>0</v>
      </c>
      <c r="CJ45" s="67">
        <v>0</v>
      </c>
      <c r="CK45" s="57">
        <v>1</v>
      </c>
      <c r="CL45" s="57">
        <v>0</v>
      </c>
      <c r="CM45" s="57">
        <v>0</v>
      </c>
      <c r="CN45" s="57">
        <v>1</v>
      </c>
      <c r="CO45" s="67">
        <v>0</v>
      </c>
      <c r="CP45" s="65">
        <v>1</v>
      </c>
      <c r="CQ45" s="67">
        <v>0</v>
      </c>
      <c r="CR45" s="57"/>
      <c r="CS45" s="57">
        <v>1</v>
      </c>
      <c r="CT45" s="65">
        <v>1</v>
      </c>
      <c r="CU45" s="65">
        <v>1</v>
      </c>
      <c r="CV45" s="67">
        <v>0</v>
      </c>
      <c r="CW45" s="57">
        <v>6</v>
      </c>
      <c r="CX45" s="57">
        <v>2</v>
      </c>
      <c r="CY45" s="65">
        <v>2</v>
      </c>
      <c r="CZ45" s="65"/>
      <c r="DA45" s="57">
        <v>0</v>
      </c>
      <c r="DB45" s="57">
        <v>0</v>
      </c>
      <c r="DC45" s="65">
        <v>4</v>
      </c>
      <c r="DD45" s="65">
        <v>4</v>
      </c>
      <c r="DE45" s="67">
        <v>0</v>
      </c>
      <c r="DF45" s="57">
        <v>6</v>
      </c>
      <c r="DG45" s="57"/>
      <c r="DH45" s="57"/>
      <c r="DI45" s="65"/>
      <c r="DJ45" s="65">
        <v>2</v>
      </c>
      <c r="DK45" s="65"/>
      <c r="DL45" s="57">
        <v>0</v>
      </c>
      <c r="DM45" s="57">
        <v>0</v>
      </c>
      <c r="DN45" s="57">
        <v>0</v>
      </c>
      <c r="DO45" s="65">
        <v>2</v>
      </c>
      <c r="DP45" s="65"/>
      <c r="DQ45" s="57">
        <v>1</v>
      </c>
      <c r="DR45" s="57">
        <v>1</v>
      </c>
      <c r="DS45" s="57"/>
      <c r="DT45" s="65"/>
      <c r="DU45" s="65"/>
      <c r="DV45" s="57"/>
      <c r="DW45" s="57">
        <v>1</v>
      </c>
      <c r="DX45" s="65">
        <v>1</v>
      </c>
      <c r="DY45" s="65"/>
      <c r="DZ45" s="65"/>
      <c r="EA45" s="65"/>
      <c r="EB45" s="65"/>
      <c r="EC45" s="65"/>
      <c r="ED45" s="57">
        <v>1</v>
      </c>
      <c r="EE45" s="57"/>
      <c r="EF45" s="65">
        <v>1</v>
      </c>
      <c r="EG45" s="65"/>
      <c r="EH45" s="65"/>
      <c r="EI45" s="65"/>
      <c r="EJ45" s="57">
        <v>1</v>
      </c>
      <c r="EK45" s="57"/>
      <c r="EL45" s="57"/>
      <c r="EM45" s="57"/>
      <c r="EN45" s="65">
        <v>1</v>
      </c>
      <c r="EO45" s="65"/>
      <c r="EP45" s="57"/>
      <c r="EQ45" s="57">
        <v>1</v>
      </c>
      <c r="ER45" s="57"/>
      <c r="ES45" s="57"/>
      <c r="ET45" s="57">
        <v>1</v>
      </c>
      <c r="EU45" s="57">
        <v>4</v>
      </c>
      <c r="EV45" s="65">
        <v>1</v>
      </c>
      <c r="EW45" s="65"/>
      <c r="EX45" s="65"/>
      <c r="EY45" s="65"/>
      <c r="EZ45" s="65"/>
      <c r="FA45" s="57"/>
      <c r="FB45" s="57">
        <v>1</v>
      </c>
      <c r="FC45" s="65"/>
      <c r="FD45" s="65"/>
      <c r="FE45" s="65"/>
      <c r="FF45" s="65"/>
      <c r="FG45" s="65"/>
      <c r="FH45" s="65"/>
      <c r="FI45" s="65"/>
      <c r="FJ45" s="57"/>
      <c r="FK45" s="57"/>
      <c r="FL45" s="57">
        <v>0</v>
      </c>
      <c r="FM45" s="65"/>
      <c r="FN45" s="57">
        <v>0</v>
      </c>
      <c r="FO45" s="57">
        <v>0</v>
      </c>
      <c r="FP45" s="57">
        <v>0</v>
      </c>
      <c r="FQ45" s="57">
        <v>0</v>
      </c>
      <c r="FR45" s="57">
        <v>0</v>
      </c>
      <c r="FS45" s="57">
        <v>0</v>
      </c>
      <c r="FT45" s="67">
        <v>0</v>
      </c>
      <c r="FU45" s="65"/>
    </row>
    <row r="46" spans="2:177" s="9" customFormat="1" ht="15" customHeight="1">
      <c r="B46" s="157" t="s">
        <v>59</v>
      </c>
      <c r="C46" s="157"/>
      <c r="D46" s="157"/>
      <c r="E46" s="11">
        <v>27</v>
      </c>
      <c r="F46" s="57">
        <v>0</v>
      </c>
      <c r="G46" s="57">
        <v>0</v>
      </c>
      <c r="H46" s="57">
        <v>0</v>
      </c>
      <c r="I46" s="57">
        <v>0</v>
      </c>
      <c r="J46" s="57">
        <v>1</v>
      </c>
      <c r="K46" s="67">
        <v>0</v>
      </c>
      <c r="L46" s="65">
        <v>1</v>
      </c>
      <c r="M46" s="57">
        <v>0</v>
      </c>
      <c r="N46" s="57">
        <v>0</v>
      </c>
      <c r="O46" s="57">
        <v>0</v>
      </c>
      <c r="P46" s="57">
        <v>0</v>
      </c>
      <c r="Q46" s="67">
        <v>0</v>
      </c>
      <c r="R46" s="67">
        <v>0</v>
      </c>
      <c r="S46" s="65">
        <v>0</v>
      </c>
      <c r="T46" s="65">
        <v>1</v>
      </c>
      <c r="U46" s="57">
        <v>1</v>
      </c>
      <c r="V46" s="57">
        <v>0</v>
      </c>
      <c r="W46" s="57">
        <v>1</v>
      </c>
      <c r="X46" s="57">
        <v>1</v>
      </c>
      <c r="Y46" s="57">
        <v>1</v>
      </c>
      <c r="Z46" s="57">
        <v>1</v>
      </c>
      <c r="AA46" s="57">
        <v>0</v>
      </c>
      <c r="AB46" s="57">
        <v>1</v>
      </c>
      <c r="AC46" s="57">
        <v>1</v>
      </c>
      <c r="AD46" s="5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1</v>
      </c>
      <c r="AO46" s="65">
        <v>9</v>
      </c>
      <c r="AP46" s="70">
        <v>0.3</v>
      </c>
      <c r="AQ46" s="65">
        <v>1</v>
      </c>
      <c r="AR46" s="57">
        <v>0</v>
      </c>
      <c r="AS46" s="57">
        <v>0</v>
      </c>
      <c r="AT46" s="57">
        <v>0</v>
      </c>
      <c r="AU46" s="57">
        <v>0</v>
      </c>
      <c r="AV46" s="57">
        <v>1</v>
      </c>
      <c r="AW46" s="67">
        <v>0</v>
      </c>
      <c r="AX46" s="65">
        <v>1</v>
      </c>
      <c r="AY46" s="67">
        <v>0</v>
      </c>
      <c r="AZ46" s="67">
        <v>0</v>
      </c>
      <c r="BA46" s="67">
        <v>0</v>
      </c>
      <c r="BB46" s="57">
        <v>1</v>
      </c>
      <c r="BC46" s="57">
        <v>0</v>
      </c>
      <c r="BD46" s="57">
        <v>0</v>
      </c>
      <c r="BE46" s="57">
        <v>0</v>
      </c>
      <c r="BF46" s="65">
        <v>0</v>
      </c>
      <c r="BG46" s="67">
        <v>0</v>
      </c>
      <c r="BH46" s="67">
        <v>0</v>
      </c>
      <c r="BI46" s="65">
        <v>1</v>
      </c>
      <c r="BJ46" s="67">
        <v>0</v>
      </c>
      <c r="BK46" s="65">
        <v>0</v>
      </c>
      <c r="BL46" s="67">
        <v>0</v>
      </c>
      <c r="BM46" s="67">
        <v>0</v>
      </c>
      <c r="BN46" s="67">
        <v>0</v>
      </c>
      <c r="BO46" s="67">
        <v>0</v>
      </c>
      <c r="BP46" s="65">
        <v>0</v>
      </c>
      <c r="BQ46" s="65">
        <v>1</v>
      </c>
      <c r="BR46" s="67">
        <v>0</v>
      </c>
      <c r="BS46" s="67">
        <v>0</v>
      </c>
      <c r="BT46" s="65">
        <v>1</v>
      </c>
      <c r="BU46" s="57">
        <v>0</v>
      </c>
      <c r="BV46" s="57">
        <v>1</v>
      </c>
      <c r="BW46" s="57">
        <v>0</v>
      </c>
      <c r="BX46" s="57">
        <v>0</v>
      </c>
      <c r="BY46" s="57">
        <v>1</v>
      </c>
      <c r="BZ46" s="65">
        <v>0</v>
      </c>
      <c r="CA46" s="65">
        <v>1</v>
      </c>
      <c r="CB46" s="65">
        <v>0</v>
      </c>
      <c r="CC46" s="65">
        <v>1</v>
      </c>
      <c r="CD46" s="57">
        <v>1</v>
      </c>
      <c r="CE46" s="57">
        <v>0</v>
      </c>
      <c r="CF46" s="65">
        <v>1</v>
      </c>
      <c r="CG46" s="67">
        <v>0</v>
      </c>
      <c r="CH46" s="67">
        <v>0</v>
      </c>
      <c r="CI46" s="67">
        <v>0</v>
      </c>
      <c r="CJ46" s="67">
        <v>0</v>
      </c>
      <c r="CK46" s="57">
        <v>0</v>
      </c>
      <c r="CL46" s="57">
        <v>1</v>
      </c>
      <c r="CM46" s="57">
        <v>0</v>
      </c>
      <c r="CN46" s="57">
        <v>1</v>
      </c>
      <c r="CO46" s="65">
        <v>1</v>
      </c>
      <c r="CP46" s="65">
        <v>0</v>
      </c>
      <c r="CQ46" s="67">
        <v>0</v>
      </c>
      <c r="CR46" s="57">
        <v>1</v>
      </c>
      <c r="CS46" s="57">
        <v>1</v>
      </c>
      <c r="CT46" s="65">
        <v>1</v>
      </c>
      <c r="CU46" s="65">
        <v>1</v>
      </c>
      <c r="CV46" s="67">
        <v>0</v>
      </c>
      <c r="CW46" s="57">
        <v>23</v>
      </c>
      <c r="CX46" s="57"/>
      <c r="CY46" s="65">
        <v>3</v>
      </c>
      <c r="CZ46" s="65"/>
      <c r="DA46" s="57">
        <v>0</v>
      </c>
      <c r="DB46" s="57">
        <v>0</v>
      </c>
      <c r="DC46" s="65">
        <v>13</v>
      </c>
      <c r="DD46" s="65">
        <v>13</v>
      </c>
      <c r="DE46" s="67">
        <v>0</v>
      </c>
      <c r="DF46" s="57">
        <v>23</v>
      </c>
      <c r="DG46" s="57"/>
      <c r="DH46" s="57"/>
      <c r="DI46" s="65">
        <v>3</v>
      </c>
      <c r="DJ46" s="65"/>
      <c r="DK46" s="65"/>
      <c r="DL46" s="57">
        <v>0</v>
      </c>
      <c r="DM46" s="57">
        <v>0</v>
      </c>
      <c r="DN46" s="57">
        <v>0</v>
      </c>
      <c r="DO46" s="65">
        <v>8</v>
      </c>
      <c r="DP46" s="65"/>
      <c r="DQ46" s="57">
        <v>4</v>
      </c>
      <c r="DR46" s="57">
        <v>4</v>
      </c>
      <c r="DS46" s="57"/>
      <c r="DT46" s="65"/>
      <c r="DU46" s="65"/>
      <c r="DV46" s="57"/>
      <c r="DW46" s="57">
        <v>1</v>
      </c>
      <c r="DX46" s="65">
        <v>1</v>
      </c>
      <c r="DY46" s="65"/>
      <c r="DZ46" s="65">
        <v>1</v>
      </c>
      <c r="EA46" s="65">
        <v>1</v>
      </c>
      <c r="EB46" s="65"/>
      <c r="EC46" s="65"/>
      <c r="ED46" s="57">
        <v>1</v>
      </c>
      <c r="EE46" s="57"/>
      <c r="EF46" s="65">
        <v>1</v>
      </c>
      <c r="EG46" s="65"/>
      <c r="EH46" s="65"/>
      <c r="EI46" s="65">
        <v>1</v>
      </c>
      <c r="EJ46" s="57">
        <v>1</v>
      </c>
      <c r="EK46" s="57"/>
      <c r="EL46" s="57"/>
      <c r="EM46" s="57"/>
      <c r="EN46" s="65"/>
      <c r="EO46" s="65">
        <v>1</v>
      </c>
      <c r="EP46" s="57"/>
      <c r="EQ46" s="57">
        <v>1</v>
      </c>
      <c r="ER46" s="57"/>
      <c r="ES46" s="57">
        <v>1</v>
      </c>
      <c r="ET46" s="57">
        <v>1</v>
      </c>
      <c r="EU46" s="57">
        <v>1</v>
      </c>
      <c r="EV46" s="65">
        <v>1</v>
      </c>
      <c r="EW46" s="65"/>
      <c r="EX46" s="65">
        <v>1</v>
      </c>
      <c r="EY46" s="65">
        <v>1</v>
      </c>
      <c r="EZ46" s="65"/>
      <c r="FA46" s="57">
        <v>1</v>
      </c>
      <c r="FB46" s="57"/>
      <c r="FC46" s="65">
        <v>1</v>
      </c>
      <c r="FD46" s="65">
        <v>1</v>
      </c>
      <c r="FE46" s="65">
        <v>1</v>
      </c>
      <c r="FF46" s="65"/>
      <c r="FG46" s="65">
        <v>1</v>
      </c>
      <c r="FH46" s="65">
        <v>1</v>
      </c>
      <c r="FI46" s="65">
        <v>1</v>
      </c>
      <c r="FJ46" s="57">
        <v>1</v>
      </c>
      <c r="FK46" s="57">
        <v>1</v>
      </c>
      <c r="FL46" s="57">
        <v>0</v>
      </c>
      <c r="FM46" s="65">
        <v>1</v>
      </c>
      <c r="FN46" s="57">
        <v>1</v>
      </c>
      <c r="FO46" s="57">
        <v>0</v>
      </c>
      <c r="FP46" s="57">
        <v>1</v>
      </c>
      <c r="FQ46" s="57">
        <v>0</v>
      </c>
      <c r="FR46" s="57">
        <v>0</v>
      </c>
      <c r="FS46" s="57">
        <v>0</v>
      </c>
      <c r="FT46" s="67">
        <v>0</v>
      </c>
      <c r="FU46" s="65">
        <v>1</v>
      </c>
    </row>
    <row r="47" spans="2:177" s="9" customFormat="1" ht="15" customHeight="1">
      <c r="B47" s="157" t="s">
        <v>60</v>
      </c>
      <c r="C47" s="157"/>
      <c r="D47" s="157"/>
      <c r="E47" s="11">
        <v>28</v>
      </c>
      <c r="F47" s="57">
        <v>0</v>
      </c>
      <c r="G47" s="57">
        <v>0</v>
      </c>
      <c r="H47" s="57">
        <v>0</v>
      </c>
      <c r="I47" s="57">
        <v>0</v>
      </c>
      <c r="J47" s="57">
        <v>1</v>
      </c>
      <c r="K47" s="67">
        <v>0</v>
      </c>
      <c r="L47" s="65">
        <v>1</v>
      </c>
      <c r="M47" s="57">
        <v>0</v>
      </c>
      <c r="N47" s="57">
        <v>0</v>
      </c>
      <c r="O47" s="57">
        <v>0</v>
      </c>
      <c r="P47" s="57">
        <v>0</v>
      </c>
      <c r="Q47" s="67">
        <v>0</v>
      </c>
      <c r="R47" s="67">
        <v>0</v>
      </c>
      <c r="S47" s="65">
        <v>1</v>
      </c>
      <c r="T47" s="65">
        <v>0</v>
      </c>
      <c r="U47" s="57">
        <v>1</v>
      </c>
      <c r="V47" s="57">
        <v>0</v>
      </c>
      <c r="W47" s="57">
        <v>0</v>
      </c>
      <c r="X47" s="57">
        <v>0</v>
      </c>
      <c r="Y47" s="57">
        <v>1</v>
      </c>
      <c r="Z47" s="57">
        <v>1</v>
      </c>
      <c r="AA47" s="57">
        <v>0</v>
      </c>
      <c r="AB47" s="57">
        <v>1</v>
      </c>
      <c r="AC47" s="57">
        <v>0</v>
      </c>
      <c r="AD47" s="5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57">
        <v>0</v>
      </c>
      <c r="AK47" s="57">
        <v>0</v>
      </c>
      <c r="AL47" s="57">
        <v>0</v>
      </c>
      <c r="AM47" s="57">
        <v>1</v>
      </c>
      <c r="AN47" s="57">
        <v>0</v>
      </c>
      <c r="AO47" s="65">
        <v>5</v>
      </c>
      <c r="AP47" s="70">
        <v>0.25</v>
      </c>
      <c r="AQ47" s="65">
        <v>2</v>
      </c>
      <c r="AR47" s="57">
        <v>0</v>
      </c>
      <c r="AS47" s="57">
        <v>0</v>
      </c>
      <c r="AT47" s="57">
        <v>0</v>
      </c>
      <c r="AU47" s="57">
        <v>0</v>
      </c>
      <c r="AV47" s="57">
        <v>1</v>
      </c>
      <c r="AW47" s="67">
        <v>0</v>
      </c>
      <c r="AX47" s="65">
        <v>1</v>
      </c>
      <c r="AY47" s="67">
        <v>0</v>
      </c>
      <c r="AZ47" s="67">
        <v>0</v>
      </c>
      <c r="BA47" s="67">
        <v>0</v>
      </c>
      <c r="BB47" s="57"/>
      <c r="BC47" s="57">
        <v>1</v>
      </c>
      <c r="BD47" s="57">
        <v>0</v>
      </c>
      <c r="BE47" s="57">
        <v>0</v>
      </c>
      <c r="BF47" s="65">
        <v>0</v>
      </c>
      <c r="BG47" s="67">
        <v>0</v>
      </c>
      <c r="BH47" s="67">
        <v>0</v>
      </c>
      <c r="BI47" s="65">
        <v>1</v>
      </c>
      <c r="BJ47" s="65">
        <v>1</v>
      </c>
      <c r="BK47" s="65">
        <v>0</v>
      </c>
      <c r="BL47" s="67">
        <v>0</v>
      </c>
      <c r="BM47" s="67">
        <v>0</v>
      </c>
      <c r="BN47" s="67">
        <v>0</v>
      </c>
      <c r="BO47" s="67">
        <v>0</v>
      </c>
      <c r="BP47" s="65">
        <v>1</v>
      </c>
      <c r="BQ47" s="65">
        <v>0</v>
      </c>
      <c r="BR47" s="67">
        <v>0</v>
      </c>
      <c r="BS47" s="67">
        <v>0</v>
      </c>
      <c r="BT47" s="65">
        <v>0</v>
      </c>
      <c r="BU47" s="57">
        <v>0</v>
      </c>
      <c r="BV47" s="57">
        <v>1</v>
      </c>
      <c r="BW47" s="57">
        <v>0</v>
      </c>
      <c r="BX47" s="57">
        <v>0</v>
      </c>
      <c r="BY47" s="57">
        <v>0</v>
      </c>
      <c r="BZ47" s="65">
        <v>1</v>
      </c>
      <c r="CA47" s="65">
        <v>1</v>
      </c>
      <c r="CB47" s="67">
        <v>0</v>
      </c>
      <c r="CC47" s="67">
        <v>0</v>
      </c>
      <c r="CD47" s="57">
        <v>0</v>
      </c>
      <c r="CE47" s="57">
        <v>1</v>
      </c>
      <c r="CF47" s="65">
        <v>1</v>
      </c>
      <c r="CG47" s="67">
        <v>0</v>
      </c>
      <c r="CH47" s="67">
        <v>0</v>
      </c>
      <c r="CI47" s="67">
        <v>0</v>
      </c>
      <c r="CJ47" s="67">
        <v>0</v>
      </c>
      <c r="CK47" s="57">
        <v>0</v>
      </c>
      <c r="CL47" s="57">
        <v>0</v>
      </c>
      <c r="CM47" s="57">
        <v>0</v>
      </c>
      <c r="CN47" s="57">
        <v>1</v>
      </c>
      <c r="CO47" s="65">
        <v>0</v>
      </c>
      <c r="CP47" s="65">
        <v>1</v>
      </c>
      <c r="CQ47" s="67">
        <v>0</v>
      </c>
      <c r="CR47" s="57">
        <v>0</v>
      </c>
      <c r="CS47" s="57"/>
      <c r="CT47" s="65">
        <v>2</v>
      </c>
      <c r="CU47" s="65">
        <v>2</v>
      </c>
      <c r="CV47" s="67">
        <v>0</v>
      </c>
      <c r="CW47" s="57">
        <v>16</v>
      </c>
      <c r="CX47" s="57"/>
      <c r="CY47" s="65">
        <v>4</v>
      </c>
      <c r="CZ47" s="65"/>
      <c r="DA47" s="57">
        <v>0</v>
      </c>
      <c r="DB47" s="57">
        <v>0</v>
      </c>
      <c r="DC47" s="65">
        <v>11</v>
      </c>
      <c r="DD47" s="65">
        <v>9</v>
      </c>
      <c r="DE47" s="67">
        <v>0</v>
      </c>
      <c r="DF47" s="57">
        <v>9</v>
      </c>
      <c r="DG47" s="57">
        <v>4</v>
      </c>
      <c r="DH47" s="57">
        <v>3</v>
      </c>
      <c r="DI47" s="65"/>
      <c r="DJ47" s="65"/>
      <c r="DK47" s="65">
        <v>4</v>
      </c>
      <c r="DL47" s="57">
        <v>0</v>
      </c>
      <c r="DM47" s="57">
        <v>0</v>
      </c>
      <c r="DN47" s="57">
        <v>0</v>
      </c>
      <c r="DO47" s="65">
        <v>3</v>
      </c>
      <c r="DP47" s="65">
        <v>2</v>
      </c>
      <c r="DQ47" s="57">
        <v>1</v>
      </c>
      <c r="DR47" s="57">
        <v>1</v>
      </c>
      <c r="DS47" s="57">
        <v>1</v>
      </c>
      <c r="DT47" s="65"/>
      <c r="DU47" s="65"/>
      <c r="DV47" s="57"/>
      <c r="DW47" s="57">
        <v>1</v>
      </c>
      <c r="DX47" s="65"/>
      <c r="DY47" s="65"/>
      <c r="DZ47" s="65"/>
      <c r="EA47" s="65"/>
      <c r="EB47" s="65"/>
      <c r="EC47" s="65"/>
      <c r="ED47" s="57"/>
      <c r="EE47" s="57">
        <v>1</v>
      </c>
      <c r="EF47" s="65"/>
      <c r="EG47" s="65"/>
      <c r="EH47" s="65"/>
      <c r="EI47" s="65"/>
      <c r="EJ47" s="57">
        <v>1</v>
      </c>
      <c r="EK47" s="57"/>
      <c r="EL47" s="57"/>
      <c r="EM47" s="57"/>
      <c r="EN47" s="65"/>
      <c r="EO47" s="65">
        <v>1</v>
      </c>
      <c r="EP47" s="57"/>
      <c r="EQ47" s="57">
        <v>1</v>
      </c>
      <c r="ER47" s="57">
        <v>1</v>
      </c>
      <c r="ES47" s="57">
        <v>15</v>
      </c>
      <c r="ET47" s="57"/>
      <c r="EU47" s="57">
        <v>2</v>
      </c>
      <c r="EV47" s="65"/>
      <c r="EW47" s="65">
        <v>1</v>
      </c>
      <c r="EX47" s="65"/>
      <c r="EY47" s="65">
        <v>1</v>
      </c>
      <c r="EZ47" s="65"/>
      <c r="FA47" s="57">
        <v>1</v>
      </c>
      <c r="FB47" s="57"/>
      <c r="FC47" s="65">
        <v>1</v>
      </c>
      <c r="FD47" s="65">
        <v>1</v>
      </c>
      <c r="FE47" s="65">
        <v>1</v>
      </c>
      <c r="FF47" s="65"/>
      <c r="FG47" s="65">
        <v>1</v>
      </c>
      <c r="FH47" s="65">
        <v>1</v>
      </c>
      <c r="FI47" s="65"/>
      <c r="FJ47" s="57">
        <v>1</v>
      </c>
      <c r="FK47" s="57">
        <v>1</v>
      </c>
      <c r="FL47" s="57">
        <v>0</v>
      </c>
      <c r="FM47" s="65"/>
      <c r="FN47" s="57">
        <v>0</v>
      </c>
      <c r="FO47" s="57">
        <v>0</v>
      </c>
      <c r="FP47" s="57">
        <v>0</v>
      </c>
      <c r="FQ47" s="57">
        <v>0</v>
      </c>
      <c r="FR47" s="57">
        <v>0</v>
      </c>
      <c r="FS47" s="57">
        <v>0</v>
      </c>
      <c r="FT47" s="67">
        <v>0</v>
      </c>
      <c r="FU47" s="65"/>
    </row>
    <row r="48" spans="2:177" s="9" customFormat="1" ht="15" customHeight="1">
      <c r="B48" s="157" t="s">
        <v>61</v>
      </c>
      <c r="C48" s="157"/>
      <c r="D48" s="157"/>
      <c r="E48" s="11">
        <v>29</v>
      </c>
      <c r="F48" s="57">
        <v>0</v>
      </c>
      <c r="G48" s="57">
        <v>0</v>
      </c>
      <c r="H48" s="57">
        <v>0</v>
      </c>
      <c r="I48" s="57">
        <v>0</v>
      </c>
      <c r="J48" s="57">
        <v>1</v>
      </c>
      <c r="K48" s="67">
        <v>0</v>
      </c>
      <c r="L48" s="65">
        <v>1</v>
      </c>
      <c r="M48" s="57">
        <v>0</v>
      </c>
      <c r="N48" s="57">
        <v>0</v>
      </c>
      <c r="O48" s="57">
        <v>0</v>
      </c>
      <c r="P48" s="57">
        <v>0</v>
      </c>
      <c r="Q48" s="67">
        <v>0</v>
      </c>
      <c r="R48" s="67">
        <v>0</v>
      </c>
      <c r="S48" s="65">
        <v>1</v>
      </c>
      <c r="T48" s="65">
        <v>0</v>
      </c>
      <c r="U48" s="57">
        <v>1</v>
      </c>
      <c r="V48" s="57">
        <v>0</v>
      </c>
      <c r="W48" s="57">
        <v>0</v>
      </c>
      <c r="X48" s="57">
        <v>0</v>
      </c>
      <c r="Y48" s="57">
        <v>1</v>
      </c>
      <c r="Z48" s="57">
        <v>1</v>
      </c>
      <c r="AA48" s="57">
        <v>0</v>
      </c>
      <c r="AB48" s="57">
        <v>1</v>
      </c>
      <c r="AC48" s="57">
        <v>0</v>
      </c>
      <c r="AD48" s="57">
        <v>0</v>
      </c>
      <c r="AE48" s="67">
        <v>0</v>
      </c>
      <c r="AF48" s="67">
        <v>0</v>
      </c>
      <c r="AG48" s="65">
        <v>0</v>
      </c>
      <c r="AH48" s="65">
        <v>0</v>
      </c>
      <c r="AI48" s="65">
        <v>1</v>
      </c>
      <c r="AJ48" s="57">
        <v>0</v>
      </c>
      <c r="AK48" s="57">
        <v>0</v>
      </c>
      <c r="AL48" s="57">
        <v>0</v>
      </c>
      <c r="AM48" s="57">
        <v>0</v>
      </c>
      <c r="AN48" s="57">
        <v>1</v>
      </c>
      <c r="AO48" s="65">
        <v>5</v>
      </c>
      <c r="AP48" s="70">
        <v>0.4</v>
      </c>
      <c r="AQ48" s="65">
        <v>1</v>
      </c>
      <c r="AR48" s="57">
        <v>0</v>
      </c>
      <c r="AS48" s="57">
        <v>0</v>
      </c>
      <c r="AT48" s="57">
        <v>0</v>
      </c>
      <c r="AU48" s="57">
        <v>0</v>
      </c>
      <c r="AV48" s="57">
        <v>1</v>
      </c>
      <c r="AW48" s="67">
        <v>0</v>
      </c>
      <c r="AX48" s="65">
        <v>1</v>
      </c>
      <c r="AY48" s="67">
        <v>0</v>
      </c>
      <c r="AZ48" s="67">
        <v>0</v>
      </c>
      <c r="BA48" s="67">
        <v>0</v>
      </c>
      <c r="BB48" s="57">
        <v>1</v>
      </c>
      <c r="BC48" s="57">
        <v>0</v>
      </c>
      <c r="BD48" s="57">
        <v>0</v>
      </c>
      <c r="BE48" s="57">
        <v>0</v>
      </c>
      <c r="BF48" s="65">
        <v>0</v>
      </c>
      <c r="BG48" s="67">
        <v>0</v>
      </c>
      <c r="BH48" s="65">
        <v>1</v>
      </c>
      <c r="BI48" s="65">
        <v>0</v>
      </c>
      <c r="BJ48" s="67">
        <v>0</v>
      </c>
      <c r="BK48" s="65">
        <v>0</v>
      </c>
      <c r="BL48" s="67">
        <v>0</v>
      </c>
      <c r="BM48" s="67">
        <v>0</v>
      </c>
      <c r="BN48" s="67">
        <v>0</v>
      </c>
      <c r="BO48" s="67">
        <v>0</v>
      </c>
      <c r="BP48" s="67">
        <v>0</v>
      </c>
      <c r="BQ48" s="65">
        <v>0</v>
      </c>
      <c r="BR48" s="67">
        <v>0</v>
      </c>
      <c r="BS48" s="65">
        <v>1</v>
      </c>
      <c r="BT48" s="65">
        <v>0</v>
      </c>
      <c r="BU48" s="57">
        <v>1</v>
      </c>
      <c r="BV48" s="57">
        <v>0</v>
      </c>
      <c r="BW48" s="57">
        <v>0</v>
      </c>
      <c r="BX48" s="57">
        <v>0</v>
      </c>
      <c r="BY48" s="57">
        <v>0</v>
      </c>
      <c r="BZ48" s="65">
        <v>1</v>
      </c>
      <c r="CA48" s="65">
        <v>0</v>
      </c>
      <c r="CB48" s="67">
        <v>0</v>
      </c>
      <c r="CC48" s="67">
        <v>0</v>
      </c>
      <c r="CD48" s="57">
        <v>0</v>
      </c>
      <c r="CE48" s="57">
        <v>1</v>
      </c>
      <c r="CF48" s="65">
        <v>1</v>
      </c>
      <c r="CG48" s="67">
        <v>0</v>
      </c>
      <c r="CH48" s="67">
        <v>0</v>
      </c>
      <c r="CI48" s="67">
        <v>0</v>
      </c>
      <c r="CJ48" s="67">
        <v>0</v>
      </c>
      <c r="CK48" s="57">
        <v>0</v>
      </c>
      <c r="CL48" s="57">
        <v>0</v>
      </c>
      <c r="CM48" s="57">
        <v>0</v>
      </c>
      <c r="CN48" s="57">
        <v>1</v>
      </c>
      <c r="CO48" s="65">
        <v>1</v>
      </c>
      <c r="CP48" s="65">
        <v>0</v>
      </c>
      <c r="CQ48" s="67">
        <v>0</v>
      </c>
      <c r="CR48" s="57">
        <v>0</v>
      </c>
      <c r="CS48" s="57">
        <v>1</v>
      </c>
      <c r="CT48" s="65">
        <v>1</v>
      </c>
      <c r="CU48" s="65">
        <v>1</v>
      </c>
      <c r="CV48" s="67">
        <v>0</v>
      </c>
      <c r="CW48" s="57">
        <v>11</v>
      </c>
      <c r="CX48" s="57"/>
      <c r="CY48" s="65">
        <v>3</v>
      </c>
      <c r="CZ48" s="65"/>
      <c r="DA48" s="57">
        <v>0</v>
      </c>
      <c r="DB48" s="57">
        <v>0</v>
      </c>
      <c r="DC48" s="65">
        <v>7</v>
      </c>
      <c r="DD48" s="65">
        <v>7</v>
      </c>
      <c r="DE48" s="67">
        <v>0</v>
      </c>
      <c r="DF48" s="57">
        <v>8</v>
      </c>
      <c r="DG48" s="57">
        <v>3</v>
      </c>
      <c r="DH48" s="57"/>
      <c r="DI48" s="65">
        <v>3</v>
      </c>
      <c r="DJ48" s="65">
        <v>1</v>
      </c>
      <c r="DK48" s="65"/>
      <c r="DL48" s="57">
        <v>0</v>
      </c>
      <c r="DM48" s="57">
        <v>0</v>
      </c>
      <c r="DN48" s="57">
        <v>0</v>
      </c>
      <c r="DO48" s="65">
        <v>6</v>
      </c>
      <c r="DP48" s="65"/>
      <c r="DQ48" s="57">
        <v>3</v>
      </c>
      <c r="DR48" s="57">
        <v>3</v>
      </c>
      <c r="DS48" s="57"/>
      <c r="DT48" s="65"/>
      <c r="DU48" s="65"/>
      <c r="DV48" s="57"/>
      <c r="DW48" s="57">
        <v>1</v>
      </c>
      <c r="DX48" s="65"/>
      <c r="DY48" s="65"/>
      <c r="DZ48" s="65"/>
      <c r="EA48" s="65">
        <v>1</v>
      </c>
      <c r="EB48" s="65"/>
      <c r="EC48" s="65"/>
      <c r="ED48" s="57">
        <v>1</v>
      </c>
      <c r="EE48" s="57"/>
      <c r="EF48" s="65"/>
      <c r="EG48" s="65">
        <v>1</v>
      </c>
      <c r="EH48" s="65">
        <v>1</v>
      </c>
      <c r="EI48" s="65"/>
      <c r="EJ48" s="57">
        <v>1</v>
      </c>
      <c r="EK48" s="57"/>
      <c r="EL48" s="57"/>
      <c r="EM48" s="57"/>
      <c r="EN48" s="65">
        <v>1</v>
      </c>
      <c r="EO48" s="65"/>
      <c r="EP48" s="57"/>
      <c r="EQ48" s="57">
        <v>1</v>
      </c>
      <c r="ER48" s="57"/>
      <c r="ES48" s="57">
        <v>3</v>
      </c>
      <c r="ET48" s="57">
        <v>3</v>
      </c>
      <c r="EU48" s="57">
        <v>3</v>
      </c>
      <c r="EV48" s="65">
        <v>1</v>
      </c>
      <c r="EW48" s="65"/>
      <c r="EX48" s="65"/>
      <c r="EY48" s="65">
        <v>1</v>
      </c>
      <c r="EZ48" s="65"/>
      <c r="FA48" s="57"/>
      <c r="FB48" s="57">
        <v>1</v>
      </c>
      <c r="FC48" s="65"/>
      <c r="FD48" s="65"/>
      <c r="FE48" s="65"/>
      <c r="FF48" s="65"/>
      <c r="FG48" s="65"/>
      <c r="FH48" s="65"/>
      <c r="FI48" s="67">
        <v>0</v>
      </c>
      <c r="FJ48" s="57"/>
      <c r="FK48" s="57"/>
      <c r="FL48" s="57">
        <v>0</v>
      </c>
      <c r="FM48" s="65"/>
      <c r="FN48" s="57">
        <v>0</v>
      </c>
      <c r="FO48" s="57">
        <v>0</v>
      </c>
      <c r="FP48" s="57">
        <v>0</v>
      </c>
      <c r="FQ48" s="57">
        <v>0</v>
      </c>
      <c r="FR48" s="57">
        <v>0</v>
      </c>
      <c r="FS48" s="57">
        <v>0</v>
      </c>
      <c r="FT48" s="67">
        <v>0</v>
      </c>
      <c r="FU48" s="65"/>
    </row>
    <row r="49" spans="2:177" s="9" customFormat="1" ht="15" customHeight="1">
      <c r="B49" s="157" t="s">
        <v>62</v>
      </c>
      <c r="C49" s="157"/>
      <c r="D49" s="157"/>
      <c r="E49" s="11">
        <v>30</v>
      </c>
      <c r="F49" s="57">
        <v>0</v>
      </c>
      <c r="G49" s="57">
        <v>0</v>
      </c>
      <c r="H49" s="57">
        <v>0</v>
      </c>
      <c r="I49" s="57">
        <v>0</v>
      </c>
      <c r="J49" s="57">
        <v>1</v>
      </c>
      <c r="K49" s="67">
        <v>0</v>
      </c>
      <c r="L49" s="65">
        <v>1</v>
      </c>
      <c r="M49" s="57">
        <v>0</v>
      </c>
      <c r="N49" s="57">
        <v>0</v>
      </c>
      <c r="O49" s="57">
        <v>0</v>
      </c>
      <c r="P49" s="57">
        <v>0</v>
      </c>
      <c r="Q49" s="67">
        <v>0</v>
      </c>
      <c r="R49" s="67">
        <v>0</v>
      </c>
      <c r="S49" s="65">
        <v>1</v>
      </c>
      <c r="T49" s="65">
        <v>0</v>
      </c>
      <c r="U49" s="57">
        <v>1</v>
      </c>
      <c r="V49" s="57">
        <v>0</v>
      </c>
      <c r="W49" s="57">
        <v>0</v>
      </c>
      <c r="X49" s="57">
        <v>1</v>
      </c>
      <c r="Y49" s="57">
        <v>1</v>
      </c>
      <c r="Z49" s="57">
        <v>1</v>
      </c>
      <c r="AA49" s="57">
        <v>0</v>
      </c>
      <c r="AB49" s="57">
        <v>1</v>
      </c>
      <c r="AC49" s="57">
        <v>0</v>
      </c>
      <c r="AD49" s="57">
        <v>0</v>
      </c>
      <c r="AE49" s="67">
        <v>0</v>
      </c>
      <c r="AF49" s="67">
        <v>0</v>
      </c>
      <c r="AG49" s="65">
        <v>1</v>
      </c>
      <c r="AH49" s="65">
        <v>1</v>
      </c>
      <c r="AI49" s="65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1</v>
      </c>
      <c r="AO49" s="65">
        <v>4</v>
      </c>
      <c r="AP49" s="70">
        <v>0.02</v>
      </c>
      <c r="AQ49" s="65">
        <v>1</v>
      </c>
      <c r="AR49" s="57">
        <v>0</v>
      </c>
      <c r="AS49" s="57">
        <v>0</v>
      </c>
      <c r="AT49" s="57">
        <v>0</v>
      </c>
      <c r="AU49" s="57">
        <v>0</v>
      </c>
      <c r="AV49" s="57">
        <v>1</v>
      </c>
      <c r="AW49" s="67">
        <v>0</v>
      </c>
      <c r="AX49" s="65">
        <v>1</v>
      </c>
      <c r="AY49" s="67">
        <v>0</v>
      </c>
      <c r="AZ49" s="67">
        <v>0</v>
      </c>
      <c r="BA49" s="67">
        <v>0</v>
      </c>
      <c r="BB49" s="57">
        <v>1</v>
      </c>
      <c r="BC49" s="57">
        <v>0</v>
      </c>
      <c r="BD49" s="57">
        <v>0</v>
      </c>
      <c r="BE49" s="57">
        <v>0</v>
      </c>
      <c r="BF49" s="65">
        <v>0</v>
      </c>
      <c r="BG49" s="67">
        <v>0</v>
      </c>
      <c r="BH49" s="65">
        <v>1</v>
      </c>
      <c r="BI49" s="65">
        <v>0</v>
      </c>
      <c r="BJ49" s="67">
        <v>0</v>
      </c>
      <c r="BK49" s="65">
        <v>0</v>
      </c>
      <c r="BL49" s="65">
        <v>1</v>
      </c>
      <c r="BM49" s="67">
        <v>0</v>
      </c>
      <c r="BN49" s="67">
        <v>0</v>
      </c>
      <c r="BO49" s="67">
        <v>0</v>
      </c>
      <c r="BP49" s="67">
        <v>0</v>
      </c>
      <c r="BQ49" s="65">
        <v>1</v>
      </c>
      <c r="BR49" s="67">
        <v>0</v>
      </c>
      <c r="BS49" s="67">
        <v>0</v>
      </c>
      <c r="BT49" s="67">
        <v>0</v>
      </c>
      <c r="BU49" s="57">
        <v>0</v>
      </c>
      <c r="BV49" s="57">
        <v>1</v>
      </c>
      <c r="BW49" s="57">
        <v>0</v>
      </c>
      <c r="BX49" s="57">
        <v>0</v>
      </c>
      <c r="BY49" s="57">
        <v>0</v>
      </c>
      <c r="BZ49" s="65">
        <v>1</v>
      </c>
      <c r="CA49" s="65">
        <v>1</v>
      </c>
      <c r="CB49" s="67">
        <v>0</v>
      </c>
      <c r="CC49" s="67">
        <v>0</v>
      </c>
      <c r="CD49" s="57">
        <v>0</v>
      </c>
      <c r="CE49" s="57">
        <v>1</v>
      </c>
      <c r="CF49" s="65">
        <v>1</v>
      </c>
      <c r="CG49" s="67">
        <v>0</v>
      </c>
      <c r="CH49" s="67">
        <v>0</v>
      </c>
      <c r="CI49" s="67">
        <v>0</v>
      </c>
      <c r="CJ49" s="67">
        <v>0</v>
      </c>
      <c r="CK49" s="57">
        <v>0</v>
      </c>
      <c r="CL49" s="57">
        <v>0</v>
      </c>
      <c r="CM49" s="57">
        <v>0</v>
      </c>
      <c r="CN49" s="57">
        <v>1</v>
      </c>
      <c r="CO49" s="65">
        <v>0</v>
      </c>
      <c r="CP49" s="65">
        <v>1</v>
      </c>
      <c r="CQ49" s="67">
        <v>0</v>
      </c>
      <c r="CR49" s="57">
        <v>0</v>
      </c>
      <c r="CS49" s="57">
        <v>1</v>
      </c>
      <c r="CT49" s="65">
        <v>1</v>
      </c>
      <c r="CU49" s="65">
        <v>1</v>
      </c>
      <c r="CV49" s="67">
        <v>0</v>
      </c>
      <c r="CW49" s="57">
        <v>9</v>
      </c>
      <c r="CX49" s="57"/>
      <c r="CY49" s="65"/>
      <c r="CZ49" s="65">
        <v>2</v>
      </c>
      <c r="DA49" s="57">
        <v>0</v>
      </c>
      <c r="DB49" s="57">
        <v>0</v>
      </c>
      <c r="DC49" s="65">
        <v>4</v>
      </c>
      <c r="DD49" s="65">
        <v>5</v>
      </c>
      <c r="DE49" s="67">
        <v>0</v>
      </c>
      <c r="DF49" s="57"/>
      <c r="DG49" s="57">
        <v>9</v>
      </c>
      <c r="DH49" s="57"/>
      <c r="DI49" s="65"/>
      <c r="DJ49" s="65"/>
      <c r="DK49" s="65"/>
      <c r="DL49" s="57">
        <v>0</v>
      </c>
      <c r="DM49" s="57">
        <v>0</v>
      </c>
      <c r="DN49" s="57">
        <v>0</v>
      </c>
      <c r="DO49" s="65"/>
      <c r="DP49" s="65">
        <v>6</v>
      </c>
      <c r="DQ49" s="57"/>
      <c r="DR49" s="57"/>
      <c r="DS49" s="57"/>
      <c r="DT49" s="65"/>
      <c r="DU49" s="65"/>
      <c r="DV49" s="57"/>
      <c r="DW49" s="57">
        <v>1</v>
      </c>
      <c r="DX49" s="65"/>
      <c r="DY49" s="65">
        <v>1</v>
      </c>
      <c r="DZ49" s="65"/>
      <c r="EA49" s="65"/>
      <c r="EB49" s="65"/>
      <c r="EC49" s="65"/>
      <c r="ED49" s="57"/>
      <c r="EE49" s="57">
        <v>1</v>
      </c>
      <c r="EF49" s="65"/>
      <c r="EG49" s="65"/>
      <c r="EH49" s="65"/>
      <c r="EI49" s="65"/>
      <c r="EJ49" s="57">
        <v>1</v>
      </c>
      <c r="EK49" s="57"/>
      <c r="EL49" s="57"/>
      <c r="EM49" s="57"/>
      <c r="EN49" s="65">
        <v>1</v>
      </c>
      <c r="EO49" s="65"/>
      <c r="EP49" s="57"/>
      <c r="EQ49" s="57">
        <v>1</v>
      </c>
      <c r="ER49" s="57">
        <v>1</v>
      </c>
      <c r="ES49" s="57"/>
      <c r="ET49" s="57"/>
      <c r="EU49" s="57">
        <v>1</v>
      </c>
      <c r="EV49" s="65">
        <v>1</v>
      </c>
      <c r="EW49" s="65"/>
      <c r="EX49" s="65"/>
      <c r="EY49" s="65">
        <v>1</v>
      </c>
      <c r="EZ49" s="65"/>
      <c r="FA49" s="57"/>
      <c r="FB49" s="57">
        <v>1</v>
      </c>
      <c r="FC49" s="65"/>
      <c r="FD49" s="65"/>
      <c r="FE49" s="65"/>
      <c r="FF49" s="65"/>
      <c r="FG49" s="65"/>
      <c r="FH49" s="65"/>
      <c r="FI49" s="67">
        <v>0</v>
      </c>
      <c r="FJ49" s="57"/>
      <c r="FK49" s="57"/>
      <c r="FL49" s="57">
        <v>0</v>
      </c>
      <c r="FM49" s="65"/>
      <c r="FN49" s="57">
        <v>1</v>
      </c>
      <c r="FO49" s="57">
        <v>0</v>
      </c>
      <c r="FP49" s="57">
        <v>1</v>
      </c>
      <c r="FQ49" s="57">
        <v>0</v>
      </c>
      <c r="FR49" s="57">
        <v>0</v>
      </c>
      <c r="FS49" s="57">
        <v>0</v>
      </c>
      <c r="FT49" s="67">
        <v>0</v>
      </c>
      <c r="FU49" s="65">
        <v>1</v>
      </c>
    </row>
    <row r="50" spans="2:177" s="9" customFormat="1" ht="15" customHeight="1">
      <c r="B50" s="157" t="s">
        <v>63</v>
      </c>
      <c r="C50" s="157"/>
      <c r="D50" s="157"/>
      <c r="E50" s="11">
        <v>31</v>
      </c>
      <c r="F50" s="57">
        <v>0</v>
      </c>
      <c r="G50" s="57">
        <v>0</v>
      </c>
      <c r="H50" s="57">
        <v>0</v>
      </c>
      <c r="I50" s="57">
        <v>0</v>
      </c>
      <c r="J50" s="57">
        <v>1</v>
      </c>
      <c r="K50" s="67">
        <v>0</v>
      </c>
      <c r="L50" s="65">
        <v>1</v>
      </c>
      <c r="M50" s="57">
        <v>0</v>
      </c>
      <c r="N50" s="57">
        <v>0</v>
      </c>
      <c r="O50" s="57">
        <v>0</v>
      </c>
      <c r="P50" s="57">
        <v>0</v>
      </c>
      <c r="Q50" s="67">
        <v>0</v>
      </c>
      <c r="R50" s="67">
        <v>0</v>
      </c>
      <c r="S50" s="65">
        <v>0</v>
      </c>
      <c r="T50" s="65">
        <v>1</v>
      </c>
      <c r="U50" s="57">
        <v>1</v>
      </c>
      <c r="V50" s="57">
        <v>0</v>
      </c>
      <c r="W50" s="57">
        <v>0</v>
      </c>
      <c r="X50" s="57">
        <v>0</v>
      </c>
      <c r="Y50" s="57">
        <v>1</v>
      </c>
      <c r="Z50" s="57">
        <v>1</v>
      </c>
      <c r="AA50" s="57">
        <v>0</v>
      </c>
      <c r="AB50" s="57">
        <v>1</v>
      </c>
      <c r="AC50" s="57">
        <v>0</v>
      </c>
      <c r="AD50" s="57">
        <v>1</v>
      </c>
      <c r="AE50" s="67">
        <v>0</v>
      </c>
      <c r="AF50" s="67">
        <v>0</v>
      </c>
      <c r="AG50" s="65">
        <v>0</v>
      </c>
      <c r="AH50" s="67">
        <v>0</v>
      </c>
      <c r="AI50" s="6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1</v>
      </c>
      <c r="AO50" s="65">
        <v>5</v>
      </c>
      <c r="AP50" s="70">
        <v>0.3</v>
      </c>
      <c r="AQ50" s="65">
        <v>2</v>
      </c>
      <c r="AR50" s="57">
        <v>0</v>
      </c>
      <c r="AS50" s="57">
        <v>0</v>
      </c>
      <c r="AT50" s="57">
        <v>0</v>
      </c>
      <c r="AU50" s="57">
        <v>0</v>
      </c>
      <c r="AV50" s="57">
        <v>1</v>
      </c>
      <c r="AW50" s="67">
        <v>0</v>
      </c>
      <c r="AX50" s="65">
        <v>1</v>
      </c>
      <c r="AY50" s="67">
        <v>0</v>
      </c>
      <c r="AZ50" s="67">
        <v>0</v>
      </c>
      <c r="BA50" s="67">
        <v>0</v>
      </c>
      <c r="BB50" s="57">
        <v>1</v>
      </c>
      <c r="BC50" s="57">
        <v>0</v>
      </c>
      <c r="BD50" s="57">
        <v>0</v>
      </c>
      <c r="BE50" s="57">
        <v>0</v>
      </c>
      <c r="BF50" s="65">
        <v>0</v>
      </c>
      <c r="BG50" s="67">
        <v>0</v>
      </c>
      <c r="BH50" s="67">
        <v>0</v>
      </c>
      <c r="BI50" s="67">
        <v>0</v>
      </c>
      <c r="BJ50" s="67">
        <v>0</v>
      </c>
      <c r="BK50" s="65">
        <v>0</v>
      </c>
      <c r="BL50" s="65">
        <v>1</v>
      </c>
      <c r="BM50" s="67">
        <v>0</v>
      </c>
      <c r="BN50" s="67">
        <v>0</v>
      </c>
      <c r="BO50" s="67">
        <v>0</v>
      </c>
      <c r="BP50" s="67">
        <v>0</v>
      </c>
      <c r="BQ50" s="65">
        <v>1</v>
      </c>
      <c r="BR50" s="67">
        <v>0</v>
      </c>
      <c r="BS50" s="67">
        <v>0</v>
      </c>
      <c r="BT50" s="67">
        <v>0</v>
      </c>
      <c r="BU50" s="57">
        <v>1</v>
      </c>
      <c r="BV50" s="57">
        <v>0</v>
      </c>
      <c r="BW50" s="57">
        <v>0</v>
      </c>
      <c r="BX50" s="57">
        <v>0</v>
      </c>
      <c r="BY50" s="57">
        <v>0</v>
      </c>
      <c r="BZ50" s="65">
        <v>1</v>
      </c>
      <c r="CA50" s="65">
        <v>1</v>
      </c>
      <c r="CB50" s="67">
        <v>0</v>
      </c>
      <c r="CC50" s="67">
        <v>0</v>
      </c>
      <c r="CD50" s="57">
        <v>1</v>
      </c>
      <c r="CE50" s="57">
        <v>0</v>
      </c>
      <c r="CF50" s="65">
        <v>1</v>
      </c>
      <c r="CG50" s="67">
        <v>0</v>
      </c>
      <c r="CH50" s="67">
        <v>0</v>
      </c>
      <c r="CI50" s="67">
        <v>0</v>
      </c>
      <c r="CJ50" s="67">
        <v>0</v>
      </c>
      <c r="CK50" s="57">
        <v>0</v>
      </c>
      <c r="CL50" s="57">
        <v>0</v>
      </c>
      <c r="CM50" s="57">
        <v>0</v>
      </c>
      <c r="CN50" s="57">
        <v>1</v>
      </c>
      <c r="CO50" s="65">
        <v>1</v>
      </c>
      <c r="CP50" s="65">
        <v>0</v>
      </c>
      <c r="CQ50" s="67">
        <v>0</v>
      </c>
      <c r="CR50" s="57">
        <v>0</v>
      </c>
      <c r="CS50" s="57">
        <v>1</v>
      </c>
      <c r="CT50" s="65">
        <v>1</v>
      </c>
      <c r="CU50" s="65">
        <v>1</v>
      </c>
      <c r="CV50" s="67">
        <v>0</v>
      </c>
      <c r="CW50" s="57">
        <v>10</v>
      </c>
      <c r="CX50" s="57"/>
      <c r="CY50" s="65">
        <v>2</v>
      </c>
      <c r="CZ50" s="65"/>
      <c r="DA50" s="57">
        <v>0</v>
      </c>
      <c r="DB50" s="57">
        <v>0</v>
      </c>
      <c r="DC50" s="65">
        <v>6</v>
      </c>
      <c r="DD50" s="65">
        <v>6</v>
      </c>
      <c r="DE50" s="67">
        <v>0</v>
      </c>
      <c r="DF50" s="57"/>
      <c r="DG50" s="57">
        <v>10</v>
      </c>
      <c r="DH50" s="57"/>
      <c r="DI50" s="65"/>
      <c r="DJ50" s="65"/>
      <c r="DK50" s="65">
        <v>2</v>
      </c>
      <c r="DL50" s="57">
        <v>0</v>
      </c>
      <c r="DM50" s="57">
        <v>0</v>
      </c>
      <c r="DN50" s="57">
        <v>0</v>
      </c>
      <c r="DO50" s="65">
        <v>4</v>
      </c>
      <c r="DP50" s="65"/>
      <c r="DQ50" s="57">
        <v>2</v>
      </c>
      <c r="DR50" s="57">
        <v>2</v>
      </c>
      <c r="DS50" s="57"/>
      <c r="DT50" s="65"/>
      <c r="DU50" s="65"/>
      <c r="DV50" s="57"/>
      <c r="DW50" s="57">
        <v>1</v>
      </c>
      <c r="DX50" s="65"/>
      <c r="DY50" s="65"/>
      <c r="DZ50" s="65"/>
      <c r="EA50" s="65"/>
      <c r="EB50" s="65">
        <v>1</v>
      </c>
      <c r="EC50" s="65"/>
      <c r="ED50" s="57">
        <v>1</v>
      </c>
      <c r="EE50" s="57"/>
      <c r="EF50" s="65"/>
      <c r="EG50" s="65"/>
      <c r="EH50" s="65"/>
      <c r="EI50" s="65">
        <v>1</v>
      </c>
      <c r="EJ50" s="57"/>
      <c r="EK50" s="57">
        <v>1</v>
      </c>
      <c r="EL50" s="57"/>
      <c r="EM50" s="57"/>
      <c r="EN50" s="65">
        <v>1</v>
      </c>
      <c r="EO50" s="65"/>
      <c r="EP50" s="57"/>
      <c r="EQ50" s="57">
        <v>2</v>
      </c>
      <c r="ER50" s="57">
        <v>1</v>
      </c>
      <c r="ES50" s="57">
        <v>1</v>
      </c>
      <c r="ET50" s="57">
        <v>1</v>
      </c>
      <c r="EU50" s="57">
        <v>2</v>
      </c>
      <c r="EV50" s="65"/>
      <c r="EW50" s="65">
        <v>1</v>
      </c>
      <c r="EX50" s="65"/>
      <c r="EY50" s="65">
        <v>1</v>
      </c>
      <c r="EZ50" s="65"/>
      <c r="FA50" s="57">
        <v>1</v>
      </c>
      <c r="FB50" s="57"/>
      <c r="FC50" s="65">
        <v>1</v>
      </c>
      <c r="FD50" s="65">
        <v>1</v>
      </c>
      <c r="FE50" s="65">
        <v>1</v>
      </c>
      <c r="FF50" s="65">
        <v>1</v>
      </c>
      <c r="FG50" s="65">
        <v>1</v>
      </c>
      <c r="FH50" s="65">
        <v>1</v>
      </c>
      <c r="FI50" s="67">
        <v>0</v>
      </c>
      <c r="FJ50" s="57"/>
      <c r="FK50" s="57"/>
      <c r="FL50" s="57">
        <v>0</v>
      </c>
      <c r="FM50" s="65"/>
      <c r="FN50" s="57">
        <v>0</v>
      </c>
      <c r="FO50" s="57">
        <v>0</v>
      </c>
      <c r="FP50" s="57">
        <v>0</v>
      </c>
      <c r="FQ50" s="57">
        <v>0</v>
      </c>
      <c r="FR50" s="57">
        <v>0</v>
      </c>
      <c r="FS50" s="57">
        <v>0</v>
      </c>
      <c r="FT50" s="67">
        <v>0</v>
      </c>
      <c r="FU50" s="65"/>
    </row>
    <row r="51" spans="2:177" s="9" customFormat="1" ht="15" customHeight="1">
      <c r="B51" s="157" t="s">
        <v>64</v>
      </c>
      <c r="C51" s="157"/>
      <c r="D51" s="157"/>
      <c r="E51" s="11">
        <v>32</v>
      </c>
      <c r="F51" s="57">
        <v>0</v>
      </c>
      <c r="G51" s="57">
        <v>0</v>
      </c>
      <c r="H51" s="57">
        <v>0</v>
      </c>
      <c r="I51" s="57">
        <v>0</v>
      </c>
      <c r="J51" s="57">
        <v>1</v>
      </c>
      <c r="K51" s="67">
        <v>0</v>
      </c>
      <c r="L51" s="65">
        <v>1</v>
      </c>
      <c r="M51" s="57">
        <v>0</v>
      </c>
      <c r="N51" s="57">
        <v>0</v>
      </c>
      <c r="O51" s="57">
        <v>0</v>
      </c>
      <c r="P51" s="57">
        <v>0</v>
      </c>
      <c r="Q51" s="67">
        <v>0</v>
      </c>
      <c r="R51" s="67">
        <v>0</v>
      </c>
      <c r="S51" s="65">
        <v>1</v>
      </c>
      <c r="T51" s="65">
        <v>0</v>
      </c>
      <c r="U51" s="57">
        <v>1</v>
      </c>
      <c r="V51" s="57">
        <v>0</v>
      </c>
      <c r="W51" s="57">
        <v>1</v>
      </c>
      <c r="X51" s="57">
        <v>1</v>
      </c>
      <c r="Y51" s="57">
        <v>0</v>
      </c>
      <c r="Z51" s="57">
        <v>0</v>
      </c>
      <c r="AA51" s="57">
        <v>0</v>
      </c>
      <c r="AB51" s="57">
        <v>1</v>
      </c>
      <c r="AC51" s="57">
        <v>1</v>
      </c>
      <c r="AD51" s="57">
        <v>1</v>
      </c>
      <c r="AE51" s="67">
        <v>0</v>
      </c>
      <c r="AF51" s="67">
        <v>0</v>
      </c>
      <c r="AG51" s="65">
        <v>0</v>
      </c>
      <c r="AH51" s="67">
        <v>0</v>
      </c>
      <c r="AI51" s="6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1</v>
      </c>
      <c r="AO51" s="65">
        <v>7</v>
      </c>
      <c r="AP51" s="70">
        <v>0.4</v>
      </c>
      <c r="AQ51" s="65">
        <v>2</v>
      </c>
      <c r="AR51" s="57">
        <v>0</v>
      </c>
      <c r="AS51" s="57">
        <v>0</v>
      </c>
      <c r="AT51" s="57">
        <v>0</v>
      </c>
      <c r="AU51" s="57">
        <v>0</v>
      </c>
      <c r="AV51" s="57">
        <v>1</v>
      </c>
      <c r="AW51" s="67">
        <v>0</v>
      </c>
      <c r="AX51" s="65">
        <v>1</v>
      </c>
      <c r="AY51" s="67">
        <v>0</v>
      </c>
      <c r="AZ51" s="67">
        <v>0</v>
      </c>
      <c r="BA51" s="67">
        <v>0</v>
      </c>
      <c r="BB51" s="57">
        <v>1</v>
      </c>
      <c r="BC51" s="57">
        <v>0</v>
      </c>
      <c r="BD51" s="57">
        <v>0</v>
      </c>
      <c r="BE51" s="57">
        <v>0</v>
      </c>
      <c r="BF51" s="65">
        <v>0</v>
      </c>
      <c r="BG51" s="67">
        <v>0</v>
      </c>
      <c r="BH51" s="67">
        <v>0</v>
      </c>
      <c r="BI51" s="67">
        <v>0</v>
      </c>
      <c r="BJ51" s="65">
        <v>1</v>
      </c>
      <c r="BK51" s="65">
        <v>1</v>
      </c>
      <c r="BL51" s="65">
        <v>1</v>
      </c>
      <c r="BM51" s="67">
        <v>0</v>
      </c>
      <c r="BN51" s="67">
        <v>0</v>
      </c>
      <c r="BO51" s="67">
        <v>0</v>
      </c>
      <c r="BP51" s="67">
        <v>0</v>
      </c>
      <c r="BQ51" s="65">
        <v>1</v>
      </c>
      <c r="BR51" s="67">
        <v>0</v>
      </c>
      <c r="BS51" s="67">
        <v>0</v>
      </c>
      <c r="BT51" s="67">
        <v>0</v>
      </c>
      <c r="BU51" s="57">
        <v>0</v>
      </c>
      <c r="BV51" s="57">
        <v>1</v>
      </c>
      <c r="BW51" s="57">
        <v>0</v>
      </c>
      <c r="BX51" s="57">
        <v>0</v>
      </c>
      <c r="BY51" s="57">
        <v>0</v>
      </c>
      <c r="BZ51" s="65">
        <v>1</v>
      </c>
      <c r="CA51" s="65">
        <v>0</v>
      </c>
      <c r="CB51" s="67">
        <v>0</v>
      </c>
      <c r="CC51" s="67">
        <v>0</v>
      </c>
      <c r="CD51" s="57">
        <v>0</v>
      </c>
      <c r="CE51" s="57">
        <v>1</v>
      </c>
      <c r="CF51" s="65">
        <v>1</v>
      </c>
      <c r="CG51" s="67">
        <v>0</v>
      </c>
      <c r="CH51" s="67">
        <v>0</v>
      </c>
      <c r="CI51" s="67">
        <v>0</v>
      </c>
      <c r="CJ51" s="67">
        <v>0</v>
      </c>
      <c r="CK51" s="57">
        <v>0</v>
      </c>
      <c r="CL51" s="57">
        <v>0</v>
      </c>
      <c r="CM51" s="57">
        <v>0</v>
      </c>
      <c r="CN51" s="57">
        <v>1</v>
      </c>
      <c r="CO51" s="65">
        <v>0</v>
      </c>
      <c r="CP51" s="65">
        <v>1</v>
      </c>
      <c r="CQ51" s="67">
        <v>0</v>
      </c>
      <c r="CR51" s="57">
        <v>0</v>
      </c>
      <c r="CS51" s="57">
        <v>1</v>
      </c>
      <c r="CT51" s="65">
        <v>2</v>
      </c>
      <c r="CU51" s="65">
        <v>2</v>
      </c>
      <c r="CV51" s="67">
        <v>0</v>
      </c>
      <c r="CW51" s="57">
        <v>23</v>
      </c>
      <c r="CX51" s="57"/>
      <c r="CY51" s="65">
        <v>1</v>
      </c>
      <c r="CZ51" s="65"/>
      <c r="DA51" s="57">
        <v>0</v>
      </c>
      <c r="DB51" s="57">
        <v>0</v>
      </c>
      <c r="DC51" s="65">
        <v>11</v>
      </c>
      <c r="DD51" s="65">
        <v>13</v>
      </c>
      <c r="DE51" s="67">
        <v>0</v>
      </c>
      <c r="DF51" s="57">
        <v>21</v>
      </c>
      <c r="DG51" s="57">
        <v>2</v>
      </c>
      <c r="DH51" s="57"/>
      <c r="DI51" s="65">
        <v>1</v>
      </c>
      <c r="DJ51" s="65"/>
      <c r="DK51" s="65"/>
      <c r="DL51" s="57">
        <v>0</v>
      </c>
      <c r="DM51" s="57">
        <v>0</v>
      </c>
      <c r="DN51" s="57">
        <v>0</v>
      </c>
      <c r="DO51" s="65">
        <v>11</v>
      </c>
      <c r="DP51" s="65">
        <v>2</v>
      </c>
      <c r="DQ51" s="57">
        <v>6</v>
      </c>
      <c r="DR51" s="57">
        <v>5</v>
      </c>
      <c r="DS51" s="57"/>
      <c r="DT51" s="65"/>
      <c r="DU51" s="65"/>
      <c r="DV51" s="57">
        <v>1</v>
      </c>
      <c r="DW51" s="57"/>
      <c r="DX51" s="65">
        <v>1</v>
      </c>
      <c r="DY51" s="65"/>
      <c r="DZ51" s="65"/>
      <c r="EA51" s="65"/>
      <c r="EB51" s="65"/>
      <c r="EC51" s="65"/>
      <c r="ED51" s="57">
        <v>1</v>
      </c>
      <c r="EE51" s="57"/>
      <c r="EF51" s="65">
        <v>1</v>
      </c>
      <c r="EG51" s="65"/>
      <c r="EH51" s="65"/>
      <c r="EI51" s="65"/>
      <c r="EJ51" s="57">
        <v>1</v>
      </c>
      <c r="EK51" s="57"/>
      <c r="EL51" s="57"/>
      <c r="EM51" s="57"/>
      <c r="EN51" s="65">
        <v>1</v>
      </c>
      <c r="EO51" s="65"/>
      <c r="EP51" s="57">
        <v>4</v>
      </c>
      <c r="EQ51" s="57">
        <v>2</v>
      </c>
      <c r="ER51" s="57">
        <v>7</v>
      </c>
      <c r="ES51" s="57">
        <v>18</v>
      </c>
      <c r="ET51" s="57">
        <v>2</v>
      </c>
      <c r="EU51" s="57">
        <v>4</v>
      </c>
      <c r="EV51" s="65"/>
      <c r="EW51" s="65">
        <v>1</v>
      </c>
      <c r="EX51" s="65">
        <v>1</v>
      </c>
      <c r="EY51" s="65">
        <v>1</v>
      </c>
      <c r="EZ51" s="65"/>
      <c r="FA51" s="57">
        <v>1</v>
      </c>
      <c r="FB51" s="57"/>
      <c r="FC51" s="65"/>
      <c r="FD51" s="65"/>
      <c r="FE51" s="65"/>
      <c r="FF51" s="65"/>
      <c r="FG51" s="65"/>
      <c r="FH51" s="65"/>
      <c r="FI51" s="67">
        <v>0</v>
      </c>
      <c r="FJ51" s="57"/>
      <c r="FK51" s="57"/>
      <c r="FL51" s="57">
        <v>0</v>
      </c>
      <c r="FM51" s="65"/>
      <c r="FN51" s="57">
        <v>1</v>
      </c>
      <c r="FO51" s="57">
        <v>0</v>
      </c>
      <c r="FP51" s="57">
        <v>0</v>
      </c>
      <c r="FQ51" s="57">
        <v>0</v>
      </c>
      <c r="FR51" s="57">
        <v>0</v>
      </c>
      <c r="FS51" s="57">
        <v>0</v>
      </c>
      <c r="FT51" s="67">
        <v>0</v>
      </c>
      <c r="FU51" s="65">
        <v>1</v>
      </c>
    </row>
    <row r="52" spans="2:177" s="9" customFormat="1" ht="15" customHeight="1">
      <c r="B52" s="157" t="s">
        <v>65</v>
      </c>
      <c r="C52" s="157"/>
      <c r="D52" s="157"/>
      <c r="E52" s="11">
        <v>33</v>
      </c>
      <c r="F52" s="57">
        <v>0</v>
      </c>
      <c r="G52" s="57">
        <v>0</v>
      </c>
      <c r="H52" s="57">
        <v>0</v>
      </c>
      <c r="I52" s="57">
        <v>0</v>
      </c>
      <c r="J52" s="57">
        <v>1</v>
      </c>
      <c r="K52" s="67">
        <v>0</v>
      </c>
      <c r="L52" s="65">
        <v>1</v>
      </c>
      <c r="M52" s="57">
        <v>0</v>
      </c>
      <c r="N52" s="57">
        <v>0</v>
      </c>
      <c r="O52" s="57">
        <v>0</v>
      </c>
      <c r="P52" s="57">
        <v>0</v>
      </c>
      <c r="Q52" s="67">
        <v>0</v>
      </c>
      <c r="R52" s="67">
        <v>0</v>
      </c>
      <c r="S52" s="65">
        <v>0</v>
      </c>
      <c r="T52" s="65">
        <v>1</v>
      </c>
      <c r="U52" s="57">
        <v>1</v>
      </c>
      <c r="V52" s="57">
        <v>1</v>
      </c>
      <c r="W52" s="57">
        <v>0</v>
      </c>
      <c r="X52" s="57">
        <v>1</v>
      </c>
      <c r="Y52" s="57">
        <v>1</v>
      </c>
      <c r="Z52" s="57">
        <v>1</v>
      </c>
      <c r="AA52" s="57">
        <v>0</v>
      </c>
      <c r="AB52" s="57">
        <v>0</v>
      </c>
      <c r="AC52" s="57">
        <v>1</v>
      </c>
      <c r="AD52" s="57">
        <v>0</v>
      </c>
      <c r="AE52" s="65">
        <v>1</v>
      </c>
      <c r="AF52" s="67">
        <v>0</v>
      </c>
      <c r="AG52" s="65">
        <v>1</v>
      </c>
      <c r="AH52" s="67">
        <v>0</v>
      </c>
      <c r="AI52" s="67">
        <v>0</v>
      </c>
      <c r="AJ52" s="57">
        <v>0</v>
      </c>
      <c r="AK52" s="57">
        <v>0</v>
      </c>
      <c r="AL52" s="57">
        <v>0</v>
      </c>
      <c r="AM52" s="57">
        <v>1</v>
      </c>
      <c r="AN52" s="57">
        <v>0</v>
      </c>
      <c r="AO52" s="65">
        <v>9</v>
      </c>
      <c r="AP52" s="70">
        <v>0.5</v>
      </c>
      <c r="AQ52" s="65">
        <v>1</v>
      </c>
      <c r="AR52" s="57">
        <v>0</v>
      </c>
      <c r="AS52" s="57">
        <v>0</v>
      </c>
      <c r="AT52" s="57">
        <v>0</v>
      </c>
      <c r="AU52" s="57">
        <v>0</v>
      </c>
      <c r="AV52" s="57">
        <v>1</v>
      </c>
      <c r="AW52" s="67">
        <v>0</v>
      </c>
      <c r="AX52" s="65">
        <v>1</v>
      </c>
      <c r="AY52" s="67">
        <v>0</v>
      </c>
      <c r="AZ52" s="67">
        <v>0</v>
      </c>
      <c r="BA52" s="67">
        <v>0</v>
      </c>
      <c r="BB52" s="57">
        <v>1</v>
      </c>
      <c r="BC52" s="57">
        <v>0</v>
      </c>
      <c r="BD52" s="57">
        <v>0</v>
      </c>
      <c r="BE52" s="57">
        <v>0</v>
      </c>
      <c r="BF52" s="65">
        <v>0</v>
      </c>
      <c r="BG52" s="67">
        <v>0</v>
      </c>
      <c r="BH52" s="65">
        <v>1</v>
      </c>
      <c r="BI52" s="65">
        <v>0</v>
      </c>
      <c r="BJ52" s="65">
        <v>1</v>
      </c>
      <c r="BK52" s="65">
        <v>0</v>
      </c>
      <c r="BL52" s="65">
        <v>0</v>
      </c>
      <c r="BM52" s="67">
        <v>0</v>
      </c>
      <c r="BN52" s="67">
        <v>0</v>
      </c>
      <c r="BO52" s="67">
        <v>0</v>
      </c>
      <c r="BP52" s="67">
        <v>0</v>
      </c>
      <c r="BQ52" s="65">
        <v>1</v>
      </c>
      <c r="BR52" s="67">
        <v>0</v>
      </c>
      <c r="BS52" s="65">
        <v>1</v>
      </c>
      <c r="BT52" s="65">
        <v>0</v>
      </c>
      <c r="BU52" s="57">
        <v>1</v>
      </c>
      <c r="BV52" s="57">
        <v>0</v>
      </c>
      <c r="BW52" s="57">
        <v>0</v>
      </c>
      <c r="BX52" s="57">
        <v>0</v>
      </c>
      <c r="BY52" s="57">
        <v>0</v>
      </c>
      <c r="BZ52" s="65">
        <v>1</v>
      </c>
      <c r="CA52" s="65">
        <v>1</v>
      </c>
      <c r="CB52" s="67">
        <v>0</v>
      </c>
      <c r="CC52" s="67">
        <v>0</v>
      </c>
      <c r="CD52" s="57">
        <v>0</v>
      </c>
      <c r="CE52" s="57">
        <v>1</v>
      </c>
      <c r="CF52" s="65">
        <v>1</v>
      </c>
      <c r="CG52" s="67">
        <v>0</v>
      </c>
      <c r="CH52" s="67">
        <v>0</v>
      </c>
      <c r="CI52" s="67">
        <v>0</v>
      </c>
      <c r="CJ52" s="67">
        <v>0</v>
      </c>
      <c r="CK52" s="57">
        <v>0</v>
      </c>
      <c r="CL52" s="57">
        <v>0</v>
      </c>
      <c r="CM52" s="57">
        <v>0</v>
      </c>
      <c r="CN52" s="57">
        <v>1</v>
      </c>
      <c r="CO52" s="65">
        <v>0</v>
      </c>
      <c r="CP52" s="65">
        <v>1</v>
      </c>
      <c r="CQ52" s="67">
        <v>0</v>
      </c>
      <c r="CR52" s="57">
        <v>0</v>
      </c>
      <c r="CS52" s="57">
        <v>1</v>
      </c>
      <c r="CT52" s="65">
        <v>2</v>
      </c>
      <c r="CU52" s="65">
        <v>2</v>
      </c>
      <c r="CV52" s="67">
        <v>0</v>
      </c>
      <c r="CW52" s="57">
        <v>8</v>
      </c>
      <c r="CX52" s="57"/>
      <c r="CY52" s="65">
        <v>3</v>
      </c>
      <c r="CZ52" s="65"/>
      <c r="DA52" s="57">
        <v>0</v>
      </c>
      <c r="DB52" s="57">
        <v>0</v>
      </c>
      <c r="DC52" s="65">
        <v>7</v>
      </c>
      <c r="DD52" s="65">
        <v>4</v>
      </c>
      <c r="DE52" s="67">
        <v>0</v>
      </c>
      <c r="DF52" s="57">
        <v>6</v>
      </c>
      <c r="DG52" s="57">
        <v>2</v>
      </c>
      <c r="DH52" s="57"/>
      <c r="DI52" s="65">
        <v>2</v>
      </c>
      <c r="DJ52" s="65">
        <v>1</v>
      </c>
      <c r="DK52" s="65"/>
      <c r="DL52" s="57">
        <v>0</v>
      </c>
      <c r="DM52" s="57">
        <v>0</v>
      </c>
      <c r="DN52" s="57">
        <v>0</v>
      </c>
      <c r="DO52" s="65">
        <v>4</v>
      </c>
      <c r="DP52" s="65">
        <v>2</v>
      </c>
      <c r="DQ52" s="57">
        <v>2</v>
      </c>
      <c r="DR52" s="57">
        <v>2</v>
      </c>
      <c r="DS52" s="57"/>
      <c r="DT52" s="65"/>
      <c r="DU52" s="65"/>
      <c r="DV52" s="57"/>
      <c r="DW52" s="57">
        <v>1</v>
      </c>
      <c r="DX52" s="65"/>
      <c r="DY52" s="65"/>
      <c r="DZ52" s="65"/>
      <c r="EA52" s="65"/>
      <c r="EB52" s="65">
        <v>1</v>
      </c>
      <c r="EC52" s="65"/>
      <c r="ED52" s="57">
        <v>1</v>
      </c>
      <c r="EE52" s="57"/>
      <c r="EF52" s="65">
        <v>1</v>
      </c>
      <c r="EG52" s="65"/>
      <c r="EH52" s="65"/>
      <c r="EI52" s="65"/>
      <c r="EJ52" s="57">
        <v>1</v>
      </c>
      <c r="EK52" s="57"/>
      <c r="EL52" s="57"/>
      <c r="EM52" s="57"/>
      <c r="EN52" s="65"/>
      <c r="EO52" s="65">
        <v>1</v>
      </c>
      <c r="EP52" s="57">
        <v>1</v>
      </c>
      <c r="EQ52" s="57">
        <v>1</v>
      </c>
      <c r="ER52" s="57"/>
      <c r="ES52" s="57">
        <v>4</v>
      </c>
      <c r="ET52" s="57"/>
      <c r="EU52" s="57">
        <v>1</v>
      </c>
      <c r="EV52" s="65"/>
      <c r="EW52" s="65"/>
      <c r="EX52" s="65"/>
      <c r="EY52" s="65">
        <v>1</v>
      </c>
      <c r="EZ52" s="65"/>
      <c r="FA52" s="57"/>
      <c r="FB52" s="57">
        <v>1</v>
      </c>
      <c r="FC52" s="65"/>
      <c r="FD52" s="65"/>
      <c r="FE52" s="65"/>
      <c r="FF52" s="65"/>
      <c r="FG52" s="65"/>
      <c r="FH52" s="65"/>
      <c r="FI52" s="67">
        <v>0</v>
      </c>
      <c r="FJ52" s="57"/>
      <c r="FK52" s="57"/>
      <c r="FL52" s="57">
        <v>0</v>
      </c>
      <c r="FM52" s="65"/>
      <c r="FN52" s="57">
        <v>0</v>
      </c>
      <c r="FO52" s="57">
        <v>0</v>
      </c>
      <c r="FP52" s="57">
        <v>0</v>
      </c>
      <c r="FQ52" s="57">
        <v>0</v>
      </c>
      <c r="FR52" s="57">
        <v>0</v>
      </c>
      <c r="FS52" s="57">
        <v>0</v>
      </c>
      <c r="FT52" s="67">
        <v>0</v>
      </c>
      <c r="FU52" s="65"/>
    </row>
    <row r="53" spans="2:177" s="9" customFormat="1" ht="15" customHeight="1">
      <c r="B53" s="157" t="s">
        <v>66</v>
      </c>
      <c r="C53" s="157"/>
      <c r="D53" s="157"/>
      <c r="E53" s="11">
        <v>34</v>
      </c>
      <c r="F53" s="57">
        <v>0</v>
      </c>
      <c r="G53" s="57">
        <v>0</v>
      </c>
      <c r="H53" s="57">
        <v>0</v>
      </c>
      <c r="I53" s="57">
        <v>0</v>
      </c>
      <c r="J53" s="57">
        <v>1</v>
      </c>
      <c r="K53" s="67">
        <v>0</v>
      </c>
      <c r="L53" s="65">
        <v>1</v>
      </c>
      <c r="M53" s="57">
        <v>0</v>
      </c>
      <c r="N53" s="57">
        <v>0</v>
      </c>
      <c r="O53" s="57">
        <v>0</v>
      </c>
      <c r="P53" s="57">
        <v>0</v>
      </c>
      <c r="Q53" s="67">
        <v>0</v>
      </c>
      <c r="R53" s="67">
        <v>0</v>
      </c>
      <c r="S53" s="65">
        <v>1</v>
      </c>
      <c r="T53" s="65">
        <v>0</v>
      </c>
      <c r="U53" s="57">
        <v>1</v>
      </c>
      <c r="V53" s="57">
        <v>1</v>
      </c>
      <c r="W53" s="57">
        <v>1</v>
      </c>
      <c r="X53" s="57">
        <v>1</v>
      </c>
      <c r="Y53" s="57">
        <v>1</v>
      </c>
      <c r="Z53" s="57">
        <v>0</v>
      </c>
      <c r="AA53" s="57">
        <v>0</v>
      </c>
      <c r="AB53" s="57">
        <v>0</v>
      </c>
      <c r="AC53" s="57">
        <v>1</v>
      </c>
      <c r="AD53" s="57">
        <v>0</v>
      </c>
      <c r="AE53" s="65">
        <v>1</v>
      </c>
      <c r="AF53" s="67">
        <v>0</v>
      </c>
      <c r="AG53" s="65">
        <v>0</v>
      </c>
      <c r="AH53" s="67">
        <v>0</v>
      </c>
      <c r="AI53" s="65">
        <v>25</v>
      </c>
      <c r="AJ53" s="57">
        <v>0</v>
      </c>
      <c r="AK53" s="57">
        <v>0</v>
      </c>
      <c r="AL53" s="57">
        <v>0</v>
      </c>
      <c r="AM53" s="57">
        <v>0</v>
      </c>
      <c r="AN53" s="57">
        <v>1</v>
      </c>
      <c r="AO53" s="65">
        <v>10</v>
      </c>
      <c r="AP53" s="70">
        <v>0.55000000000000004</v>
      </c>
      <c r="AQ53" s="65">
        <v>1</v>
      </c>
      <c r="AR53" s="57">
        <v>0</v>
      </c>
      <c r="AS53" s="57">
        <v>0</v>
      </c>
      <c r="AT53" s="57">
        <v>0</v>
      </c>
      <c r="AU53" s="57">
        <v>0</v>
      </c>
      <c r="AV53" s="57">
        <v>1</v>
      </c>
      <c r="AW53" s="67">
        <v>0</v>
      </c>
      <c r="AX53" s="65">
        <v>1</v>
      </c>
      <c r="AY53" s="67">
        <v>0</v>
      </c>
      <c r="AZ53" s="67">
        <v>0</v>
      </c>
      <c r="BA53" s="67">
        <v>0</v>
      </c>
      <c r="BB53" s="57">
        <v>1</v>
      </c>
      <c r="BC53" s="57">
        <v>0</v>
      </c>
      <c r="BD53" s="57">
        <v>0</v>
      </c>
      <c r="BE53" s="57">
        <v>0</v>
      </c>
      <c r="BF53" s="65">
        <v>1</v>
      </c>
      <c r="BG53" s="65">
        <v>0</v>
      </c>
      <c r="BH53" s="65">
        <v>1</v>
      </c>
      <c r="BI53" s="65">
        <v>1</v>
      </c>
      <c r="BJ53" s="65">
        <v>0</v>
      </c>
      <c r="BK53" s="65">
        <v>1</v>
      </c>
      <c r="BL53" s="65">
        <v>1</v>
      </c>
      <c r="BM53" s="67">
        <v>0</v>
      </c>
      <c r="BN53" s="67">
        <v>0</v>
      </c>
      <c r="BO53" s="67">
        <v>0</v>
      </c>
      <c r="BP53" s="65">
        <v>1</v>
      </c>
      <c r="BQ53" s="65">
        <v>1</v>
      </c>
      <c r="BR53" s="67">
        <v>0</v>
      </c>
      <c r="BS53" s="65">
        <v>0</v>
      </c>
      <c r="BT53" s="65">
        <v>1</v>
      </c>
      <c r="BU53" s="57">
        <v>0</v>
      </c>
      <c r="BV53" s="57">
        <v>1</v>
      </c>
      <c r="BW53" s="57">
        <v>0</v>
      </c>
      <c r="BX53" s="57">
        <v>0</v>
      </c>
      <c r="BY53" s="57">
        <v>0</v>
      </c>
      <c r="BZ53" s="65">
        <v>1</v>
      </c>
      <c r="CA53" s="65">
        <v>1</v>
      </c>
      <c r="CB53" s="67">
        <v>0</v>
      </c>
      <c r="CC53" s="67">
        <v>0</v>
      </c>
      <c r="CD53" s="57">
        <v>0</v>
      </c>
      <c r="CE53" s="57">
        <v>1</v>
      </c>
      <c r="CF53" s="65">
        <v>1</v>
      </c>
      <c r="CG53" s="67">
        <v>0</v>
      </c>
      <c r="CH53" s="67">
        <v>0</v>
      </c>
      <c r="CI53" s="67">
        <v>0</v>
      </c>
      <c r="CJ53" s="67">
        <v>0</v>
      </c>
      <c r="CK53" s="57">
        <v>0</v>
      </c>
      <c r="CL53" s="57">
        <v>0</v>
      </c>
      <c r="CM53" s="57">
        <v>0</v>
      </c>
      <c r="CN53" s="57">
        <v>1</v>
      </c>
      <c r="CO53" s="67">
        <v>0</v>
      </c>
      <c r="CP53" s="65">
        <v>1</v>
      </c>
      <c r="CQ53" s="67">
        <v>0</v>
      </c>
      <c r="CR53" s="57">
        <v>0</v>
      </c>
      <c r="CS53" s="57">
        <v>1</v>
      </c>
      <c r="CT53" s="65">
        <v>3</v>
      </c>
      <c r="CU53" s="65">
        <v>3</v>
      </c>
      <c r="CV53" s="67">
        <v>0</v>
      </c>
      <c r="CW53" s="57">
        <v>18</v>
      </c>
      <c r="CX53" s="57"/>
      <c r="CY53" s="65">
        <v>1</v>
      </c>
      <c r="CZ53" s="65"/>
      <c r="DA53" s="57">
        <v>0</v>
      </c>
      <c r="DB53" s="57">
        <v>0</v>
      </c>
      <c r="DC53" s="65">
        <v>10</v>
      </c>
      <c r="DD53" s="65">
        <v>10</v>
      </c>
      <c r="DE53" s="67">
        <v>0</v>
      </c>
      <c r="DF53" s="57">
        <v>13</v>
      </c>
      <c r="DG53" s="57">
        <v>4</v>
      </c>
      <c r="DH53" s="57"/>
      <c r="DI53" s="65"/>
      <c r="DJ53" s="65">
        <v>1</v>
      </c>
      <c r="DK53" s="65"/>
      <c r="DL53" s="57">
        <v>2</v>
      </c>
      <c r="DM53" s="57"/>
      <c r="DN53" s="57"/>
      <c r="DO53" s="65">
        <v>17</v>
      </c>
      <c r="DP53" s="65"/>
      <c r="DQ53" s="57">
        <v>8</v>
      </c>
      <c r="DR53" s="57">
        <v>8</v>
      </c>
      <c r="DS53" s="57">
        <v>1</v>
      </c>
      <c r="DT53" s="65"/>
      <c r="DU53" s="65"/>
      <c r="DV53" s="57"/>
      <c r="DW53" s="57">
        <v>1</v>
      </c>
      <c r="DX53" s="65"/>
      <c r="DY53" s="65"/>
      <c r="DZ53" s="65">
        <v>1</v>
      </c>
      <c r="EA53" s="65">
        <v>1</v>
      </c>
      <c r="EB53" s="65"/>
      <c r="EC53" s="65"/>
      <c r="ED53" s="57">
        <v>1</v>
      </c>
      <c r="EE53" s="57"/>
      <c r="EF53" s="65">
        <v>1</v>
      </c>
      <c r="EG53" s="65"/>
      <c r="EH53" s="65"/>
      <c r="EI53" s="65">
        <v>1</v>
      </c>
      <c r="EJ53" s="57">
        <v>1</v>
      </c>
      <c r="EK53" s="57"/>
      <c r="EL53" s="57"/>
      <c r="EM53" s="57"/>
      <c r="EN53" s="65">
        <v>1</v>
      </c>
      <c r="EO53" s="65"/>
      <c r="EP53" s="57"/>
      <c r="EQ53" s="57">
        <v>8</v>
      </c>
      <c r="ER53" s="57">
        <v>3</v>
      </c>
      <c r="ES53" s="57">
        <v>18</v>
      </c>
      <c r="ET53" s="57">
        <v>4</v>
      </c>
      <c r="EU53" s="57">
        <v>2</v>
      </c>
      <c r="EV53" s="65">
        <v>1</v>
      </c>
      <c r="EW53" s="65"/>
      <c r="EX53" s="65">
        <v>1</v>
      </c>
      <c r="EY53" s="65">
        <v>1</v>
      </c>
      <c r="EZ53" s="65"/>
      <c r="FA53" s="57">
        <v>1</v>
      </c>
      <c r="FB53" s="57"/>
      <c r="FC53" s="65">
        <v>1</v>
      </c>
      <c r="FD53" s="65">
        <v>1</v>
      </c>
      <c r="FE53" s="65">
        <v>1</v>
      </c>
      <c r="FF53" s="65">
        <v>1</v>
      </c>
      <c r="FG53" s="65">
        <v>1</v>
      </c>
      <c r="FH53" s="65">
        <v>1</v>
      </c>
      <c r="FI53" s="67">
        <v>0</v>
      </c>
      <c r="FJ53" s="57">
        <v>1</v>
      </c>
      <c r="FK53" s="57">
        <v>1</v>
      </c>
      <c r="FL53" s="57">
        <v>0</v>
      </c>
      <c r="FM53" s="65">
        <v>2</v>
      </c>
      <c r="FN53" s="57">
        <v>1</v>
      </c>
      <c r="FO53" s="57">
        <v>1</v>
      </c>
      <c r="FP53" s="57">
        <v>1</v>
      </c>
      <c r="FQ53" s="57">
        <v>1</v>
      </c>
      <c r="FR53" s="57">
        <v>0</v>
      </c>
      <c r="FS53" s="57">
        <v>0</v>
      </c>
      <c r="FT53" s="67">
        <v>0</v>
      </c>
      <c r="FU53" s="65">
        <v>1</v>
      </c>
    </row>
    <row r="54" spans="2:177" s="9" customFormat="1" ht="15" customHeight="1">
      <c r="B54" s="157" t="s">
        <v>67</v>
      </c>
      <c r="C54" s="157"/>
      <c r="D54" s="157"/>
      <c r="E54" s="11">
        <v>35</v>
      </c>
      <c r="F54" s="57">
        <v>0</v>
      </c>
      <c r="G54" s="57">
        <v>0</v>
      </c>
      <c r="H54" s="57">
        <v>0</v>
      </c>
      <c r="I54" s="57">
        <v>0</v>
      </c>
      <c r="J54" s="57">
        <v>1</v>
      </c>
      <c r="K54" s="67">
        <v>0</v>
      </c>
      <c r="L54" s="65">
        <v>1</v>
      </c>
      <c r="M54" s="57">
        <v>0</v>
      </c>
      <c r="N54" s="57">
        <v>0</v>
      </c>
      <c r="O54" s="57">
        <v>0</v>
      </c>
      <c r="P54" s="57">
        <v>0</v>
      </c>
      <c r="Q54" s="67">
        <v>0</v>
      </c>
      <c r="R54" s="67">
        <v>0</v>
      </c>
      <c r="S54" s="65">
        <v>1</v>
      </c>
      <c r="T54" s="67">
        <v>0</v>
      </c>
      <c r="U54" s="57">
        <v>1</v>
      </c>
      <c r="V54" s="57">
        <v>0</v>
      </c>
      <c r="W54" s="57">
        <v>0</v>
      </c>
      <c r="X54" s="57">
        <v>0</v>
      </c>
      <c r="Y54" s="57">
        <v>0</v>
      </c>
      <c r="Z54" s="57">
        <v>1</v>
      </c>
      <c r="AA54" s="57">
        <v>0</v>
      </c>
      <c r="AB54" s="57">
        <v>0</v>
      </c>
      <c r="AC54" s="57">
        <v>1</v>
      </c>
      <c r="AD54" s="57">
        <v>0</v>
      </c>
      <c r="AE54" s="67">
        <v>0</v>
      </c>
      <c r="AF54" s="67">
        <v>0</v>
      </c>
      <c r="AG54" s="67">
        <v>0</v>
      </c>
      <c r="AH54" s="67">
        <v>0</v>
      </c>
      <c r="AI54" s="65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1</v>
      </c>
      <c r="AO54" s="65">
        <v>12</v>
      </c>
      <c r="AP54" s="70">
        <v>0.5</v>
      </c>
      <c r="AQ54" s="65">
        <v>1</v>
      </c>
      <c r="AR54" s="57">
        <v>0</v>
      </c>
      <c r="AS54" s="57">
        <v>0</v>
      </c>
      <c r="AT54" s="57">
        <v>0</v>
      </c>
      <c r="AU54" s="57">
        <v>0</v>
      </c>
      <c r="AV54" s="57">
        <v>1</v>
      </c>
      <c r="AW54" s="67">
        <v>0</v>
      </c>
      <c r="AX54" s="65">
        <v>1</v>
      </c>
      <c r="AY54" s="67">
        <v>0</v>
      </c>
      <c r="AZ54" s="67">
        <v>0</v>
      </c>
      <c r="BA54" s="67">
        <v>0</v>
      </c>
      <c r="BB54" s="57">
        <v>1</v>
      </c>
      <c r="BC54" s="57">
        <v>0</v>
      </c>
      <c r="BD54" s="57">
        <v>0</v>
      </c>
      <c r="BE54" s="57">
        <v>0</v>
      </c>
      <c r="BF54" s="67">
        <v>0</v>
      </c>
      <c r="BG54" s="67">
        <v>0</v>
      </c>
      <c r="BH54" s="65">
        <v>1</v>
      </c>
      <c r="BI54" s="65">
        <v>1</v>
      </c>
      <c r="BJ54" s="65">
        <v>0</v>
      </c>
      <c r="BK54" s="65">
        <v>0</v>
      </c>
      <c r="BL54" s="65">
        <v>0</v>
      </c>
      <c r="BM54" s="65">
        <v>1</v>
      </c>
      <c r="BN54" s="67">
        <v>0</v>
      </c>
      <c r="BO54" s="65">
        <v>1</v>
      </c>
      <c r="BP54" s="65">
        <v>0</v>
      </c>
      <c r="BQ54" s="65">
        <v>1</v>
      </c>
      <c r="BR54" s="67">
        <v>0</v>
      </c>
      <c r="BS54" s="65">
        <v>1</v>
      </c>
      <c r="BT54" s="65">
        <v>1</v>
      </c>
      <c r="BU54" s="57">
        <v>1</v>
      </c>
      <c r="BV54" s="57">
        <v>0</v>
      </c>
      <c r="BW54" s="57">
        <v>0</v>
      </c>
      <c r="BX54" s="57">
        <v>0</v>
      </c>
      <c r="BY54" s="57">
        <v>0</v>
      </c>
      <c r="BZ54" s="65">
        <v>1</v>
      </c>
      <c r="CA54" s="65">
        <v>1</v>
      </c>
      <c r="CB54" s="67">
        <v>0</v>
      </c>
      <c r="CC54" s="67">
        <v>0</v>
      </c>
      <c r="CD54" s="57">
        <v>0</v>
      </c>
      <c r="CE54" s="57">
        <v>1</v>
      </c>
      <c r="CF54" s="65">
        <v>1</v>
      </c>
      <c r="CG54" s="67">
        <v>0</v>
      </c>
      <c r="CH54" s="67">
        <v>0</v>
      </c>
      <c r="CI54" s="67">
        <v>0</v>
      </c>
      <c r="CJ54" s="67">
        <v>0</v>
      </c>
      <c r="CK54" s="57">
        <v>0</v>
      </c>
      <c r="CL54" s="57">
        <v>0</v>
      </c>
      <c r="CM54" s="57">
        <v>0</v>
      </c>
      <c r="CN54" s="57">
        <v>1</v>
      </c>
      <c r="CO54" s="67">
        <v>0</v>
      </c>
      <c r="CP54" s="65">
        <v>1</v>
      </c>
      <c r="CQ54" s="67">
        <v>0</v>
      </c>
      <c r="CR54" s="57">
        <v>0</v>
      </c>
      <c r="CS54" s="57">
        <v>1</v>
      </c>
      <c r="CT54" s="65">
        <v>2</v>
      </c>
      <c r="CU54" s="65">
        <v>2</v>
      </c>
      <c r="CV54" s="67">
        <v>0</v>
      </c>
      <c r="CW54" s="57">
        <v>17</v>
      </c>
      <c r="CX54" s="57"/>
      <c r="CY54" s="65">
        <v>4</v>
      </c>
      <c r="CZ54" s="65"/>
      <c r="DA54" s="57">
        <v>0</v>
      </c>
      <c r="DB54" s="57">
        <v>0</v>
      </c>
      <c r="DC54" s="65">
        <v>11</v>
      </c>
      <c r="DD54" s="65">
        <v>10</v>
      </c>
      <c r="DE54" s="67">
        <v>0</v>
      </c>
      <c r="DF54" s="57">
        <v>13</v>
      </c>
      <c r="DG54" s="57">
        <v>4</v>
      </c>
      <c r="DH54" s="57"/>
      <c r="DI54" s="65">
        <v>4</v>
      </c>
      <c r="DJ54" s="65"/>
      <c r="DK54" s="65"/>
      <c r="DL54" s="57"/>
      <c r="DM54" s="57"/>
      <c r="DN54" s="57"/>
      <c r="DO54" s="65">
        <v>11</v>
      </c>
      <c r="DP54" s="65">
        <v>1</v>
      </c>
      <c r="DQ54" s="57">
        <v>5</v>
      </c>
      <c r="DR54" s="57">
        <v>6</v>
      </c>
      <c r="DS54" s="57"/>
      <c r="DT54" s="65"/>
      <c r="DU54" s="65"/>
      <c r="DV54" s="57"/>
      <c r="DW54" s="57">
        <v>1</v>
      </c>
      <c r="DX54" s="65"/>
      <c r="DY54" s="65"/>
      <c r="DZ54" s="65">
        <v>1</v>
      </c>
      <c r="EA54" s="65"/>
      <c r="EB54" s="65">
        <v>1</v>
      </c>
      <c r="EC54" s="65">
        <v>1</v>
      </c>
      <c r="ED54" s="57">
        <v>1</v>
      </c>
      <c r="EE54" s="57"/>
      <c r="EF54" s="65">
        <v>1</v>
      </c>
      <c r="EG54" s="65"/>
      <c r="EH54" s="65">
        <v>1</v>
      </c>
      <c r="EI54" s="65">
        <v>1</v>
      </c>
      <c r="EJ54" s="57">
        <v>1</v>
      </c>
      <c r="EK54" s="57"/>
      <c r="EL54" s="57"/>
      <c r="EM54" s="57"/>
      <c r="EN54" s="65">
        <v>1</v>
      </c>
      <c r="EO54" s="65"/>
      <c r="EP54" s="57"/>
      <c r="EQ54" s="57">
        <v>6</v>
      </c>
      <c r="ER54" s="57"/>
      <c r="ES54" s="57">
        <v>10</v>
      </c>
      <c r="ET54" s="57">
        <v>1</v>
      </c>
      <c r="EU54" s="57">
        <v>3</v>
      </c>
      <c r="EV54" s="65">
        <v>1</v>
      </c>
      <c r="EW54" s="65"/>
      <c r="EX54" s="65"/>
      <c r="EY54" s="65">
        <v>1</v>
      </c>
      <c r="EZ54" s="65"/>
      <c r="FA54" s="57">
        <v>1</v>
      </c>
      <c r="FB54" s="57"/>
      <c r="FC54" s="65"/>
      <c r="FD54" s="65"/>
      <c r="FE54" s="65"/>
      <c r="FF54" s="65"/>
      <c r="FG54" s="65"/>
      <c r="FH54" s="65">
        <v>1</v>
      </c>
      <c r="FI54" s="67">
        <v>0</v>
      </c>
      <c r="FJ54" s="57">
        <v>1</v>
      </c>
      <c r="FK54" s="57">
        <v>1</v>
      </c>
      <c r="FL54" s="57">
        <v>0</v>
      </c>
      <c r="FM54" s="65">
        <v>1</v>
      </c>
      <c r="FN54" s="57">
        <v>0</v>
      </c>
      <c r="FO54" s="57">
        <v>0</v>
      </c>
      <c r="FP54" s="57">
        <v>0</v>
      </c>
      <c r="FQ54" s="57">
        <v>0</v>
      </c>
      <c r="FR54" s="57">
        <v>0</v>
      </c>
      <c r="FS54" s="57">
        <v>0</v>
      </c>
      <c r="FT54" s="67">
        <v>0</v>
      </c>
      <c r="FU54" s="65">
        <v>1</v>
      </c>
    </row>
    <row r="55" spans="2:177" s="9" customFormat="1" ht="15" customHeight="1">
      <c r="B55" s="157" t="s">
        <v>68</v>
      </c>
      <c r="C55" s="157"/>
      <c r="D55" s="157"/>
      <c r="E55" s="11">
        <v>36</v>
      </c>
      <c r="F55" s="57">
        <v>0</v>
      </c>
      <c r="G55" s="57">
        <v>0</v>
      </c>
      <c r="H55" s="57">
        <v>0</v>
      </c>
      <c r="I55" s="57">
        <v>0</v>
      </c>
      <c r="J55" s="57">
        <v>1</v>
      </c>
      <c r="K55" s="67">
        <v>0</v>
      </c>
      <c r="L55" s="65">
        <v>1</v>
      </c>
      <c r="M55" s="57">
        <v>0</v>
      </c>
      <c r="N55" s="57">
        <v>0</v>
      </c>
      <c r="O55" s="57">
        <v>0</v>
      </c>
      <c r="P55" s="57">
        <v>0</v>
      </c>
      <c r="Q55" s="67">
        <v>0</v>
      </c>
      <c r="R55" s="67">
        <v>0</v>
      </c>
      <c r="S55" s="65">
        <v>1</v>
      </c>
      <c r="T55" s="67">
        <v>0</v>
      </c>
      <c r="U55" s="57">
        <v>1</v>
      </c>
      <c r="V55" s="57">
        <v>0</v>
      </c>
      <c r="W55" s="57">
        <v>0</v>
      </c>
      <c r="X55" s="57">
        <v>1</v>
      </c>
      <c r="Y55" s="57">
        <v>1</v>
      </c>
      <c r="Z55" s="57">
        <v>1</v>
      </c>
      <c r="AA55" s="57">
        <v>0</v>
      </c>
      <c r="AB55" s="57">
        <v>1</v>
      </c>
      <c r="AC55" s="57">
        <v>0</v>
      </c>
      <c r="AD55" s="57">
        <v>0</v>
      </c>
      <c r="AE55" s="67">
        <v>0</v>
      </c>
      <c r="AF55" s="67">
        <v>0</v>
      </c>
      <c r="AG55" s="67">
        <v>0</v>
      </c>
      <c r="AH55" s="67">
        <v>0</v>
      </c>
      <c r="AI55" s="65">
        <v>1</v>
      </c>
      <c r="AJ55" s="57">
        <v>0</v>
      </c>
      <c r="AK55" s="57">
        <v>0</v>
      </c>
      <c r="AL55" s="57">
        <v>0</v>
      </c>
      <c r="AM55" s="57">
        <v>0</v>
      </c>
      <c r="AN55" s="57">
        <v>1</v>
      </c>
      <c r="AO55" s="65">
        <v>4</v>
      </c>
      <c r="AP55" s="70">
        <v>0.2</v>
      </c>
      <c r="AQ55" s="65">
        <v>1</v>
      </c>
      <c r="AR55" s="57">
        <v>0</v>
      </c>
      <c r="AS55" s="57">
        <v>0</v>
      </c>
      <c r="AT55" s="57">
        <v>0</v>
      </c>
      <c r="AU55" s="57">
        <v>0</v>
      </c>
      <c r="AV55" s="57">
        <v>1</v>
      </c>
      <c r="AW55" s="67">
        <v>0</v>
      </c>
      <c r="AX55" s="65">
        <v>1</v>
      </c>
      <c r="AY55" s="67">
        <v>0</v>
      </c>
      <c r="AZ55" s="67">
        <v>0</v>
      </c>
      <c r="BA55" s="67">
        <v>0</v>
      </c>
      <c r="BB55" s="57">
        <v>1</v>
      </c>
      <c r="BC55" s="57">
        <v>0</v>
      </c>
      <c r="BD55" s="57">
        <v>0</v>
      </c>
      <c r="BE55" s="57">
        <v>0</v>
      </c>
      <c r="BF55" s="67">
        <v>0</v>
      </c>
      <c r="BG55" s="67">
        <v>0</v>
      </c>
      <c r="BH55" s="65">
        <v>1</v>
      </c>
      <c r="BI55" s="65">
        <v>0</v>
      </c>
      <c r="BJ55" s="65">
        <v>0</v>
      </c>
      <c r="BK55" s="65">
        <v>0</v>
      </c>
      <c r="BL55" s="65">
        <v>1</v>
      </c>
      <c r="BM55" s="67">
        <v>0</v>
      </c>
      <c r="BN55" s="67">
        <v>0</v>
      </c>
      <c r="BO55" s="67">
        <v>0</v>
      </c>
      <c r="BP55" s="67">
        <v>0</v>
      </c>
      <c r="BQ55" s="65">
        <v>0</v>
      </c>
      <c r="BR55" s="67">
        <v>0</v>
      </c>
      <c r="BS55" s="65">
        <v>0</v>
      </c>
      <c r="BT55" s="65">
        <v>0</v>
      </c>
      <c r="BU55" s="57">
        <v>1</v>
      </c>
      <c r="BV55" s="57">
        <v>0</v>
      </c>
      <c r="BW55" s="57">
        <v>0</v>
      </c>
      <c r="BX55" s="57">
        <v>0</v>
      </c>
      <c r="BY55" s="57">
        <v>0</v>
      </c>
      <c r="BZ55" s="65">
        <v>1</v>
      </c>
      <c r="CA55" s="65">
        <v>1</v>
      </c>
      <c r="CB55" s="67">
        <v>0</v>
      </c>
      <c r="CC55" s="67">
        <v>0</v>
      </c>
      <c r="CD55" s="57">
        <v>0</v>
      </c>
      <c r="CE55" s="57">
        <v>1</v>
      </c>
      <c r="CF55" s="65">
        <v>1</v>
      </c>
      <c r="CG55" s="67">
        <v>0</v>
      </c>
      <c r="CH55" s="67">
        <v>0</v>
      </c>
      <c r="CI55" s="67">
        <v>0</v>
      </c>
      <c r="CJ55" s="67">
        <v>0</v>
      </c>
      <c r="CK55" s="57">
        <v>0</v>
      </c>
      <c r="CL55" s="57">
        <v>0</v>
      </c>
      <c r="CM55" s="57">
        <v>0</v>
      </c>
      <c r="CN55" s="57">
        <v>1</v>
      </c>
      <c r="CO55" s="67">
        <v>0</v>
      </c>
      <c r="CP55" s="65">
        <v>1</v>
      </c>
      <c r="CQ55" s="67">
        <v>0</v>
      </c>
      <c r="CR55" s="57">
        <v>0</v>
      </c>
      <c r="CS55" s="57">
        <v>1</v>
      </c>
      <c r="CT55" s="65">
        <v>1</v>
      </c>
      <c r="CU55" s="65">
        <v>1</v>
      </c>
      <c r="CV55" s="67">
        <v>0</v>
      </c>
      <c r="CW55" s="57">
        <v>7</v>
      </c>
      <c r="CX55" s="57"/>
      <c r="CY55" s="65">
        <v>2</v>
      </c>
      <c r="CZ55" s="65"/>
      <c r="DA55" s="57">
        <v>0</v>
      </c>
      <c r="DB55" s="57">
        <v>0</v>
      </c>
      <c r="DC55" s="65">
        <v>5</v>
      </c>
      <c r="DD55" s="65">
        <v>4</v>
      </c>
      <c r="DE55" s="67">
        <v>0</v>
      </c>
      <c r="DF55" s="57"/>
      <c r="DG55" s="57"/>
      <c r="DH55" s="57">
        <v>7</v>
      </c>
      <c r="DI55" s="65">
        <v>2</v>
      </c>
      <c r="DJ55" s="65"/>
      <c r="DK55" s="65"/>
      <c r="DL55" s="57"/>
      <c r="DM55" s="57"/>
      <c r="DN55" s="57"/>
      <c r="DO55" s="65"/>
      <c r="DP55" s="65">
        <v>4</v>
      </c>
      <c r="DQ55" s="57">
        <v>2</v>
      </c>
      <c r="DR55" s="57">
        <v>2</v>
      </c>
      <c r="DS55" s="57"/>
      <c r="DT55" s="65"/>
      <c r="DU55" s="65"/>
      <c r="DV55" s="57"/>
      <c r="DW55" s="57">
        <v>1</v>
      </c>
      <c r="DX55" s="65">
        <v>1</v>
      </c>
      <c r="DY55" s="65"/>
      <c r="DZ55" s="65"/>
      <c r="EA55" s="65">
        <v>1</v>
      </c>
      <c r="EB55" s="65">
        <v>1</v>
      </c>
      <c r="EC55" s="65"/>
      <c r="ED55" s="57">
        <v>1</v>
      </c>
      <c r="EE55" s="57"/>
      <c r="EF55" s="65"/>
      <c r="EG55" s="65"/>
      <c r="EH55" s="65">
        <v>1</v>
      </c>
      <c r="EI55" s="65"/>
      <c r="EJ55" s="57">
        <v>1</v>
      </c>
      <c r="EK55" s="57"/>
      <c r="EL55" s="57"/>
      <c r="EM55" s="57"/>
      <c r="EN55" s="65">
        <v>1</v>
      </c>
      <c r="EO55" s="65"/>
      <c r="EP55" s="57"/>
      <c r="EQ55" s="57">
        <v>3</v>
      </c>
      <c r="ER55" s="57">
        <v>3</v>
      </c>
      <c r="ES55" s="57">
        <v>7</v>
      </c>
      <c r="ET55" s="57">
        <v>2</v>
      </c>
      <c r="EU55" s="57">
        <v>1</v>
      </c>
      <c r="EV55" s="65"/>
      <c r="EW55" s="65">
        <v>1</v>
      </c>
      <c r="EX55" s="65"/>
      <c r="EY55" s="65">
        <v>1</v>
      </c>
      <c r="EZ55" s="65"/>
      <c r="FA55" s="57"/>
      <c r="FB55" s="57">
        <v>1</v>
      </c>
      <c r="FC55" s="65"/>
      <c r="FD55" s="65"/>
      <c r="FE55" s="65"/>
      <c r="FF55" s="65"/>
      <c r="FG55" s="65"/>
      <c r="FH55" s="65"/>
      <c r="FI55" s="67">
        <v>0</v>
      </c>
      <c r="FJ55" s="57"/>
      <c r="FK55" s="57"/>
      <c r="FL55" s="57">
        <v>0</v>
      </c>
      <c r="FM55" s="65"/>
      <c r="FN55" s="57">
        <v>0</v>
      </c>
      <c r="FO55" s="57">
        <v>0</v>
      </c>
      <c r="FP55" s="57">
        <v>0</v>
      </c>
      <c r="FQ55" s="57">
        <v>0</v>
      </c>
      <c r="FR55" s="57">
        <v>0</v>
      </c>
      <c r="FS55" s="57">
        <v>0</v>
      </c>
      <c r="FT55" s="67">
        <v>0</v>
      </c>
      <c r="FU55" s="65"/>
    </row>
    <row r="56" spans="2:177" s="9" customFormat="1" ht="15" customHeight="1">
      <c r="B56" s="157" t="s">
        <v>69</v>
      </c>
      <c r="C56" s="157"/>
      <c r="D56" s="157"/>
      <c r="E56" s="11">
        <v>37</v>
      </c>
      <c r="F56" s="57">
        <v>0</v>
      </c>
      <c r="G56" s="57">
        <v>0</v>
      </c>
      <c r="H56" s="57">
        <v>0</v>
      </c>
      <c r="I56" s="57">
        <v>0</v>
      </c>
      <c r="J56" s="57">
        <v>1</v>
      </c>
      <c r="K56" s="67">
        <v>0</v>
      </c>
      <c r="L56" s="65">
        <v>1</v>
      </c>
      <c r="M56" s="57">
        <v>0</v>
      </c>
      <c r="N56" s="57">
        <v>0</v>
      </c>
      <c r="O56" s="57">
        <v>0</v>
      </c>
      <c r="P56" s="57">
        <v>0</v>
      </c>
      <c r="Q56" s="67">
        <v>0</v>
      </c>
      <c r="R56" s="67">
        <v>0</v>
      </c>
      <c r="S56" s="65">
        <v>1</v>
      </c>
      <c r="T56" s="67">
        <v>0</v>
      </c>
      <c r="U56" s="57">
        <v>1</v>
      </c>
      <c r="V56" s="57">
        <v>1</v>
      </c>
      <c r="W56" s="57">
        <v>0</v>
      </c>
      <c r="X56" s="57">
        <v>0</v>
      </c>
      <c r="Y56" s="57">
        <v>1</v>
      </c>
      <c r="Z56" s="57">
        <v>1</v>
      </c>
      <c r="AA56" s="57">
        <v>0</v>
      </c>
      <c r="AB56" s="57">
        <v>1</v>
      </c>
      <c r="AC56" s="57">
        <v>1</v>
      </c>
      <c r="AD56" s="57">
        <v>0</v>
      </c>
      <c r="AE56" s="67">
        <v>0</v>
      </c>
      <c r="AF56" s="65">
        <v>1</v>
      </c>
      <c r="AG56" s="65">
        <v>0</v>
      </c>
      <c r="AH56" s="67">
        <v>0</v>
      </c>
      <c r="AI56" s="65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1</v>
      </c>
      <c r="AO56" s="65">
        <v>4</v>
      </c>
      <c r="AP56" s="70">
        <v>0.25</v>
      </c>
      <c r="AQ56" s="65">
        <v>2</v>
      </c>
      <c r="AR56" s="57">
        <v>0</v>
      </c>
      <c r="AS56" s="57">
        <v>0</v>
      </c>
      <c r="AT56" s="57">
        <v>0</v>
      </c>
      <c r="AU56" s="57">
        <v>0</v>
      </c>
      <c r="AV56" s="57">
        <v>1</v>
      </c>
      <c r="AW56" s="67">
        <v>0</v>
      </c>
      <c r="AX56" s="65">
        <v>1</v>
      </c>
      <c r="AY56" s="67">
        <v>0</v>
      </c>
      <c r="AZ56" s="67">
        <v>0</v>
      </c>
      <c r="BA56" s="67">
        <v>0</v>
      </c>
      <c r="BB56" s="57">
        <v>1</v>
      </c>
      <c r="BC56" s="57">
        <v>0</v>
      </c>
      <c r="BD56" s="57">
        <v>0</v>
      </c>
      <c r="BE56" s="57">
        <v>0</v>
      </c>
      <c r="BF56" s="67">
        <v>0</v>
      </c>
      <c r="BG56" s="67">
        <v>0</v>
      </c>
      <c r="BH56" s="65">
        <v>1</v>
      </c>
      <c r="BI56" s="65">
        <v>1</v>
      </c>
      <c r="BJ56" s="65">
        <v>1</v>
      </c>
      <c r="BK56" s="65">
        <v>0</v>
      </c>
      <c r="BL56" s="67">
        <v>0</v>
      </c>
      <c r="BM56" s="67">
        <v>0</v>
      </c>
      <c r="BN56" s="67">
        <v>0</v>
      </c>
      <c r="BO56" s="67">
        <v>0</v>
      </c>
      <c r="BP56" s="67">
        <v>0</v>
      </c>
      <c r="BQ56" s="65">
        <v>0</v>
      </c>
      <c r="BR56" s="67">
        <v>0</v>
      </c>
      <c r="BS56" s="65">
        <v>1</v>
      </c>
      <c r="BT56" s="65">
        <v>0</v>
      </c>
      <c r="BU56" s="57">
        <v>1</v>
      </c>
      <c r="BV56" s="57">
        <v>0</v>
      </c>
      <c r="BW56" s="57">
        <v>0</v>
      </c>
      <c r="BX56" s="57">
        <v>0</v>
      </c>
      <c r="BY56" s="57">
        <v>0</v>
      </c>
      <c r="BZ56" s="65">
        <v>0</v>
      </c>
      <c r="CA56" s="65">
        <v>1</v>
      </c>
      <c r="CB56" s="67">
        <v>0</v>
      </c>
      <c r="CC56" s="67">
        <v>0</v>
      </c>
      <c r="CD56" s="57">
        <v>1</v>
      </c>
      <c r="CE56" s="57">
        <v>0</v>
      </c>
      <c r="CF56" s="65">
        <v>1</v>
      </c>
      <c r="CG56" s="67">
        <v>0</v>
      </c>
      <c r="CH56" s="67">
        <v>0</v>
      </c>
      <c r="CI56" s="67">
        <v>0</v>
      </c>
      <c r="CJ56" s="67">
        <v>0</v>
      </c>
      <c r="CK56" s="57">
        <v>0</v>
      </c>
      <c r="CL56" s="57">
        <v>0</v>
      </c>
      <c r="CM56" s="57">
        <v>0</v>
      </c>
      <c r="CN56" s="57">
        <v>1</v>
      </c>
      <c r="CO56" s="65">
        <v>1</v>
      </c>
      <c r="CP56" s="65">
        <v>0</v>
      </c>
      <c r="CQ56" s="67">
        <v>0</v>
      </c>
      <c r="CR56" s="57">
        <v>0</v>
      </c>
      <c r="CS56" s="57">
        <v>1</v>
      </c>
      <c r="CT56" s="65">
        <v>8</v>
      </c>
      <c r="CU56" s="65">
        <v>9</v>
      </c>
      <c r="CV56" s="67">
        <v>0</v>
      </c>
      <c r="CW56" s="57">
        <v>17</v>
      </c>
      <c r="CX56" s="57"/>
      <c r="CY56" s="65">
        <v>2</v>
      </c>
      <c r="CZ56" s="65"/>
      <c r="DA56" s="57">
        <v>0</v>
      </c>
      <c r="DB56" s="57">
        <v>0</v>
      </c>
      <c r="DC56" s="65">
        <v>10</v>
      </c>
      <c r="DD56" s="65">
        <v>9</v>
      </c>
      <c r="DE56" s="67">
        <v>0</v>
      </c>
      <c r="DF56" s="57">
        <v>15</v>
      </c>
      <c r="DG56" s="57">
        <v>2</v>
      </c>
      <c r="DH56" s="57"/>
      <c r="DI56" s="65">
        <v>2</v>
      </c>
      <c r="DJ56" s="65"/>
      <c r="DK56" s="65"/>
      <c r="DL56" s="57"/>
      <c r="DM56" s="57"/>
      <c r="DN56" s="57"/>
      <c r="DO56" s="65">
        <v>6</v>
      </c>
      <c r="DP56" s="65"/>
      <c r="DQ56" s="57">
        <v>3</v>
      </c>
      <c r="DR56" s="57">
        <v>3</v>
      </c>
      <c r="DS56" s="57"/>
      <c r="DT56" s="65">
        <v>1</v>
      </c>
      <c r="DU56" s="65"/>
      <c r="DV56" s="57"/>
      <c r="DW56" s="57">
        <v>1</v>
      </c>
      <c r="DX56" s="65">
        <v>1</v>
      </c>
      <c r="DY56" s="65"/>
      <c r="DZ56" s="65">
        <v>1</v>
      </c>
      <c r="EA56" s="65"/>
      <c r="EB56" s="65">
        <v>1</v>
      </c>
      <c r="EC56" s="65"/>
      <c r="ED56" s="57">
        <v>1</v>
      </c>
      <c r="EE56" s="57"/>
      <c r="EF56" s="65">
        <v>1</v>
      </c>
      <c r="EG56" s="65"/>
      <c r="EH56" s="65"/>
      <c r="EI56" s="65"/>
      <c r="EJ56" s="57"/>
      <c r="EK56" s="57">
        <v>1</v>
      </c>
      <c r="EL56" s="57"/>
      <c r="EM56" s="57"/>
      <c r="EN56" s="65">
        <v>1</v>
      </c>
      <c r="EO56" s="65"/>
      <c r="EP56" s="57">
        <v>1</v>
      </c>
      <c r="EQ56" s="57">
        <v>3</v>
      </c>
      <c r="ER56" s="57">
        <v>2</v>
      </c>
      <c r="ES56" s="57">
        <v>7</v>
      </c>
      <c r="ET56" s="57">
        <v>1</v>
      </c>
      <c r="EU56" s="57">
        <v>2</v>
      </c>
      <c r="EV56" s="65"/>
      <c r="EW56" s="65">
        <v>1</v>
      </c>
      <c r="EX56" s="65"/>
      <c r="EY56" s="65">
        <v>1</v>
      </c>
      <c r="EZ56" s="65"/>
      <c r="FA56" s="57"/>
      <c r="FB56" s="57">
        <v>1</v>
      </c>
      <c r="FC56" s="65"/>
      <c r="FD56" s="65"/>
      <c r="FE56" s="65"/>
      <c r="FF56" s="65"/>
      <c r="FG56" s="65"/>
      <c r="FH56" s="65"/>
      <c r="FI56" s="67">
        <v>0</v>
      </c>
      <c r="FJ56" s="57"/>
      <c r="FK56" s="57"/>
      <c r="FL56" s="57">
        <v>0</v>
      </c>
      <c r="FM56" s="65"/>
      <c r="FN56" s="57">
        <v>0</v>
      </c>
      <c r="FO56" s="57">
        <v>0</v>
      </c>
      <c r="FP56" s="57">
        <v>0</v>
      </c>
      <c r="FQ56" s="57">
        <v>0</v>
      </c>
      <c r="FR56" s="57">
        <v>0</v>
      </c>
      <c r="FS56" s="57">
        <v>0</v>
      </c>
      <c r="FT56" s="67">
        <v>0</v>
      </c>
      <c r="FU56" s="65"/>
    </row>
    <row r="57" spans="2:177" s="9" customFormat="1" ht="15" customHeight="1">
      <c r="B57" s="157" t="s">
        <v>70</v>
      </c>
      <c r="C57" s="157"/>
      <c r="D57" s="157"/>
      <c r="E57" s="11">
        <v>38</v>
      </c>
      <c r="F57" s="57">
        <v>0</v>
      </c>
      <c r="G57" s="57">
        <v>0</v>
      </c>
      <c r="H57" s="57">
        <v>0</v>
      </c>
      <c r="I57" s="57">
        <v>0</v>
      </c>
      <c r="J57" s="57">
        <v>1</v>
      </c>
      <c r="K57" s="67">
        <v>0</v>
      </c>
      <c r="L57" s="65">
        <v>1</v>
      </c>
      <c r="M57" s="57">
        <v>0</v>
      </c>
      <c r="N57" s="57">
        <v>0</v>
      </c>
      <c r="O57" s="57">
        <v>0</v>
      </c>
      <c r="P57" s="57">
        <v>0</v>
      </c>
      <c r="Q57" s="67">
        <v>0</v>
      </c>
      <c r="R57" s="67">
        <v>0</v>
      </c>
      <c r="S57" s="65">
        <v>1</v>
      </c>
      <c r="T57" s="67">
        <v>0</v>
      </c>
      <c r="U57" s="57">
        <v>1</v>
      </c>
      <c r="V57" s="57">
        <v>0</v>
      </c>
      <c r="W57" s="57">
        <v>0</v>
      </c>
      <c r="X57" s="57">
        <v>0</v>
      </c>
      <c r="Y57" s="57">
        <v>0</v>
      </c>
      <c r="Z57" s="57">
        <v>1</v>
      </c>
      <c r="AA57" s="57">
        <v>0</v>
      </c>
      <c r="AB57" s="57">
        <v>1</v>
      </c>
      <c r="AC57" s="57">
        <v>0</v>
      </c>
      <c r="AD57" s="57">
        <v>0</v>
      </c>
      <c r="AE57" s="67">
        <v>0</v>
      </c>
      <c r="AF57" s="67">
        <v>0</v>
      </c>
      <c r="AG57" s="67">
        <v>0</v>
      </c>
      <c r="AH57" s="67">
        <v>0</v>
      </c>
      <c r="AI57" s="65">
        <v>1</v>
      </c>
      <c r="AJ57" s="57">
        <v>0</v>
      </c>
      <c r="AK57" s="57">
        <v>0</v>
      </c>
      <c r="AL57" s="57">
        <v>0</v>
      </c>
      <c r="AM57" s="57">
        <v>0</v>
      </c>
      <c r="AN57" s="57">
        <v>1</v>
      </c>
      <c r="AO57" s="65">
        <v>3</v>
      </c>
      <c r="AP57" s="70">
        <v>0.4</v>
      </c>
      <c r="AQ57" s="65">
        <v>2</v>
      </c>
      <c r="AR57" s="57">
        <v>0</v>
      </c>
      <c r="AS57" s="57">
        <v>0</v>
      </c>
      <c r="AT57" s="57">
        <v>0</v>
      </c>
      <c r="AU57" s="57">
        <v>0</v>
      </c>
      <c r="AV57" s="57">
        <v>1</v>
      </c>
      <c r="AW57" s="67">
        <v>0</v>
      </c>
      <c r="AX57" s="65">
        <v>1</v>
      </c>
      <c r="AY57" s="67">
        <v>0</v>
      </c>
      <c r="AZ57" s="67">
        <v>0</v>
      </c>
      <c r="BA57" s="67">
        <v>0</v>
      </c>
      <c r="BB57" s="57">
        <v>1</v>
      </c>
      <c r="BC57" s="57">
        <v>0</v>
      </c>
      <c r="BD57" s="57">
        <v>0</v>
      </c>
      <c r="BE57" s="57">
        <v>0</v>
      </c>
      <c r="BF57" s="67">
        <v>0</v>
      </c>
      <c r="BG57" s="67">
        <v>0</v>
      </c>
      <c r="BH57" s="65">
        <v>1</v>
      </c>
      <c r="BI57" s="65">
        <v>1</v>
      </c>
      <c r="BJ57" s="65">
        <v>0</v>
      </c>
      <c r="BK57" s="65">
        <v>0</v>
      </c>
      <c r="BL57" s="67">
        <v>0</v>
      </c>
      <c r="BM57" s="67">
        <v>0</v>
      </c>
      <c r="BN57" s="67">
        <v>0</v>
      </c>
      <c r="BO57" s="67">
        <v>0</v>
      </c>
      <c r="BP57" s="67">
        <v>0</v>
      </c>
      <c r="BQ57" s="65">
        <v>1</v>
      </c>
      <c r="BR57" s="67">
        <v>0</v>
      </c>
      <c r="BS57" s="67">
        <v>0</v>
      </c>
      <c r="BT57" s="67">
        <v>0</v>
      </c>
      <c r="BU57" s="57">
        <v>0</v>
      </c>
      <c r="BV57" s="57">
        <v>1</v>
      </c>
      <c r="BW57" s="57">
        <v>0</v>
      </c>
      <c r="BX57" s="57">
        <v>0</v>
      </c>
      <c r="BY57" s="57">
        <v>0</v>
      </c>
      <c r="BZ57" s="65">
        <v>0</v>
      </c>
      <c r="CA57" s="65">
        <v>1</v>
      </c>
      <c r="CB57" s="67">
        <v>0</v>
      </c>
      <c r="CC57" s="67">
        <v>0</v>
      </c>
      <c r="CD57" s="57">
        <v>0</v>
      </c>
      <c r="CE57" s="57">
        <v>1</v>
      </c>
      <c r="CF57" s="65">
        <v>1</v>
      </c>
      <c r="CG57" s="67">
        <v>0</v>
      </c>
      <c r="CH57" s="67">
        <v>0</v>
      </c>
      <c r="CI57" s="67">
        <v>0</v>
      </c>
      <c r="CJ57" s="67">
        <v>0</v>
      </c>
      <c r="CK57" s="57">
        <v>0</v>
      </c>
      <c r="CL57" s="57">
        <v>0</v>
      </c>
      <c r="CM57" s="57">
        <v>1</v>
      </c>
      <c r="CN57" s="57">
        <v>0</v>
      </c>
      <c r="CO57" s="65">
        <v>0</v>
      </c>
      <c r="CP57" s="65">
        <v>1</v>
      </c>
      <c r="CQ57" s="67">
        <v>0</v>
      </c>
      <c r="CR57" s="57">
        <v>0</v>
      </c>
      <c r="CS57" s="57">
        <v>1</v>
      </c>
      <c r="CT57" s="65">
        <v>1</v>
      </c>
      <c r="CU57" s="65">
        <v>1</v>
      </c>
      <c r="CV57" s="67">
        <v>0</v>
      </c>
      <c r="CW57" s="57">
        <v>10</v>
      </c>
      <c r="CX57" s="57"/>
      <c r="CY57" s="65">
        <v>2</v>
      </c>
      <c r="CZ57" s="65"/>
      <c r="DA57" s="57">
        <v>0</v>
      </c>
      <c r="DB57" s="57">
        <v>0</v>
      </c>
      <c r="DC57" s="65">
        <v>4</v>
      </c>
      <c r="DD57" s="65">
        <v>6</v>
      </c>
      <c r="DE57" s="65">
        <v>2</v>
      </c>
      <c r="DF57" s="57">
        <v>10</v>
      </c>
      <c r="DG57" s="57"/>
      <c r="DH57" s="57"/>
      <c r="DI57" s="65">
        <v>2</v>
      </c>
      <c r="DJ57" s="65"/>
      <c r="DK57" s="65"/>
      <c r="DL57" s="57"/>
      <c r="DM57" s="57"/>
      <c r="DN57" s="57"/>
      <c r="DO57" s="65">
        <v>6</v>
      </c>
      <c r="DP57" s="65"/>
      <c r="DQ57" s="57">
        <v>3</v>
      </c>
      <c r="DR57" s="57">
        <v>3</v>
      </c>
      <c r="DS57" s="57"/>
      <c r="DT57" s="65"/>
      <c r="DU57" s="65"/>
      <c r="DV57" s="57">
        <v>1</v>
      </c>
      <c r="DW57" s="57"/>
      <c r="DX57" s="65"/>
      <c r="DY57" s="65"/>
      <c r="DZ57" s="65"/>
      <c r="EA57" s="65">
        <v>1</v>
      </c>
      <c r="EB57" s="65">
        <v>1</v>
      </c>
      <c r="EC57" s="65"/>
      <c r="ED57" s="57"/>
      <c r="EE57" s="57">
        <v>1</v>
      </c>
      <c r="EF57" s="65"/>
      <c r="EG57" s="65">
        <v>1</v>
      </c>
      <c r="EH57" s="65"/>
      <c r="EI57" s="65"/>
      <c r="EJ57" s="57">
        <v>1</v>
      </c>
      <c r="EK57" s="57"/>
      <c r="EL57" s="57"/>
      <c r="EM57" s="57"/>
      <c r="EN57" s="65">
        <v>1</v>
      </c>
      <c r="EO57" s="65"/>
      <c r="EP57" s="57">
        <v>1</v>
      </c>
      <c r="EQ57" s="57">
        <v>3</v>
      </c>
      <c r="ER57" s="57"/>
      <c r="ES57" s="57">
        <v>5</v>
      </c>
      <c r="ET57" s="57"/>
      <c r="EU57" s="57">
        <v>3</v>
      </c>
      <c r="EV57" s="65">
        <v>1</v>
      </c>
      <c r="EW57" s="65"/>
      <c r="EX57" s="65"/>
      <c r="EY57" s="65">
        <v>1</v>
      </c>
      <c r="EZ57" s="65"/>
      <c r="FA57" s="57"/>
      <c r="FB57" s="57">
        <v>1</v>
      </c>
      <c r="FC57" s="65"/>
      <c r="FD57" s="65"/>
      <c r="FE57" s="65"/>
      <c r="FF57" s="65"/>
      <c r="FG57" s="65"/>
      <c r="FH57" s="65">
        <v>1</v>
      </c>
      <c r="FI57" s="67">
        <v>0</v>
      </c>
      <c r="FJ57" s="57">
        <v>1</v>
      </c>
      <c r="FK57" s="57">
        <v>1</v>
      </c>
      <c r="FL57" s="57">
        <v>0</v>
      </c>
      <c r="FM57" s="65">
        <v>3</v>
      </c>
      <c r="FN57" s="57">
        <v>1</v>
      </c>
      <c r="FO57" s="57">
        <v>0</v>
      </c>
      <c r="FP57" s="57"/>
      <c r="FQ57" s="57">
        <v>0</v>
      </c>
      <c r="FR57" s="57">
        <v>0</v>
      </c>
      <c r="FS57" s="57">
        <v>0</v>
      </c>
      <c r="FT57" s="67">
        <v>0</v>
      </c>
      <c r="FU57" s="65">
        <v>1</v>
      </c>
    </row>
    <row r="58" spans="2:177" s="9" customFormat="1" ht="15" customHeight="1">
      <c r="B58" s="157" t="s">
        <v>71</v>
      </c>
      <c r="C58" s="157"/>
      <c r="D58" s="157"/>
      <c r="E58" s="11">
        <v>39</v>
      </c>
      <c r="F58" s="57">
        <v>0</v>
      </c>
      <c r="G58" s="57">
        <v>0</v>
      </c>
      <c r="H58" s="57">
        <v>0</v>
      </c>
      <c r="I58" s="57">
        <v>0</v>
      </c>
      <c r="J58" s="57">
        <v>1</v>
      </c>
      <c r="K58" s="67">
        <v>0</v>
      </c>
      <c r="L58" s="65">
        <v>1</v>
      </c>
      <c r="M58" s="57">
        <v>0</v>
      </c>
      <c r="N58" s="57">
        <v>0</v>
      </c>
      <c r="O58" s="57">
        <v>0</v>
      </c>
      <c r="P58" s="57">
        <v>0</v>
      </c>
      <c r="Q58" s="67">
        <v>0</v>
      </c>
      <c r="R58" s="67">
        <v>0</v>
      </c>
      <c r="S58" s="65">
        <v>1</v>
      </c>
      <c r="T58" s="67">
        <v>0</v>
      </c>
      <c r="U58" s="57">
        <v>1</v>
      </c>
      <c r="V58" s="57">
        <v>1</v>
      </c>
      <c r="W58" s="57">
        <v>0</v>
      </c>
      <c r="X58" s="57">
        <v>1</v>
      </c>
      <c r="Y58" s="57">
        <v>1</v>
      </c>
      <c r="Z58" s="57">
        <v>1</v>
      </c>
      <c r="AA58" s="57">
        <v>0</v>
      </c>
      <c r="AB58" s="57">
        <v>1</v>
      </c>
      <c r="AC58" s="57">
        <v>1</v>
      </c>
      <c r="AD58" s="57">
        <v>0</v>
      </c>
      <c r="AE58" s="67">
        <v>0</v>
      </c>
      <c r="AF58" s="67">
        <v>0</v>
      </c>
      <c r="AG58" s="67">
        <v>0</v>
      </c>
      <c r="AH58" s="67">
        <v>0</v>
      </c>
      <c r="AI58" s="65">
        <v>0</v>
      </c>
      <c r="AJ58" s="57">
        <v>0</v>
      </c>
      <c r="AK58" s="57">
        <v>0</v>
      </c>
      <c r="AL58" s="57">
        <v>0</v>
      </c>
      <c r="AM58" s="57">
        <v>1</v>
      </c>
      <c r="AN58" s="57">
        <v>0</v>
      </c>
      <c r="AO58" s="65">
        <v>5</v>
      </c>
      <c r="AP58" s="70">
        <v>0.7</v>
      </c>
      <c r="AQ58" s="65">
        <v>2</v>
      </c>
      <c r="AR58" s="57">
        <v>0</v>
      </c>
      <c r="AS58" s="57">
        <v>0</v>
      </c>
      <c r="AT58" s="57">
        <v>0</v>
      </c>
      <c r="AU58" s="57">
        <v>0</v>
      </c>
      <c r="AV58" s="57">
        <v>1</v>
      </c>
      <c r="AW58" s="67">
        <v>0</v>
      </c>
      <c r="AX58" s="65">
        <v>1</v>
      </c>
      <c r="AY58" s="67">
        <v>0</v>
      </c>
      <c r="AZ58" s="67">
        <v>0</v>
      </c>
      <c r="BA58" s="67">
        <v>0</v>
      </c>
      <c r="BB58" s="57">
        <v>1</v>
      </c>
      <c r="BC58" s="57">
        <v>0</v>
      </c>
      <c r="BD58" s="57">
        <v>0</v>
      </c>
      <c r="BE58" s="57">
        <v>0</v>
      </c>
      <c r="BF58" s="67">
        <v>0</v>
      </c>
      <c r="BG58" s="67">
        <v>0</v>
      </c>
      <c r="BH58" s="65">
        <v>1</v>
      </c>
      <c r="BI58" s="65">
        <v>0</v>
      </c>
      <c r="BJ58" s="65">
        <v>0</v>
      </c>
      <c r="BK58" s="65">
        <v>1</v>
      </c>
      <c r="BL58" s="67">
        <v>0</v>
      </c>
      <c r="BM58" s="67">
        <v>0</v>
      </c>
      <c r="BN58" s="67">
        <v>0</v>
      </c>
      <c r="BO58" s="67">
        <v>0</v>
      </c>
      <c r="BP58" s="67">
        <v>0</v>
      </c>
      <c r="BQ58" s="65">
        <v>0</v>
      </c>
      <c r="BR58" s="67">
        <v>0</v>
      </c>
      <c r="BS58" s="67">
        <v>0</v>
      </c>
      <c r="BT58" s="67">
        <v>0</v>
      </c>
      <c r="BU58" s="57">
        <v>1</v>
      </c>
      <c r="BV58" s="57">
        <v>1</v>
      </c>
      <c r="BW58" s="57">
        <v>0</v>
      </c>
      <c r="BX58" s="57">
        <v>0</v>
      </c>
      <c r="BY58" s="57">
        <v>0</v>
      </c>
      <c r="BZ58" s="65">
        <v>1</v>
      </c>
      <c r="CA58" s="65">
        <v>1</v>
      </c>
      <c r="CB58" s="67">
        <v>0</v>
      </c>
      <c r="CC58" s="67">
        <v>0</v>
      </c>
      <c r="CD58" s="57">
        <v>0</v>
      </c>
      <c r="CE58" s="57">
        <v>1</v>
      </c>
      <c r="CF58" s="65">
        <v>0</v>
      </c>
      <c r="CG58" s="65">
        <v>1</v>
      </c>
      <c r="CH58" s="67">
        <v>0</v>
      </c>
      <c r="CI58" s="67">
        <v>0</v>
      </c>
      <c r="CJ58" s="67">
        <v>0</v>
      </c>
      <c r="CK58" s="57">
        <v>0</v>
      </c>
      <c r="CL58" s="57">
        <v>0</v>
      </c>
      <c r="CM58" s="57">
        <v>0</v>
      </c>
      <c r="CN58" s="57">
        <v>1</v>
      </c>
      <c r="CO58" s="65">
        <v>0</v>
      </c>
      <c r="CP58" s="65">
        <v>1</v>
      </c>
      <c r="CQ58" s="67">
        <v>0</v>
      </c>
      <c r="CR58" s="57">
        <v>0</v>
      </c>
      <c r="CS58" s="57">
        <v>1</v>
      </c>
      <c r="CT58" s="65">
        <v>4</v>
      </c>
      <c r="CU58" s="65">
        <v>7</v>
      </c>
      <c r="CV58" s="67">
        <v>0</v>
      </c>
      <c r="CW58" s="57">
        <v>11</v>
      </c>
      <c r="CX58" s="57"/>
      <c r="CY58" s="65">
        <v>1</v>
      </c>
      <c r="CZ58" s="65"/>
      <c r="DA58" s="57">
        <v>0</v>
      </c>
      <c r="DB58" s="57">
        <v>0</v>
      </c>
      <c r="DC58" s="65">
        <v>4</v>
      </c>
      <c r="DD58" s="65">
        <v>7</v>
      </c>
      <c r="DE58" s="65">
        <v>1</v>
      </c>
      <c r="DF58" s="57">
        <v>10</v>
      </c>
      <c r="DG58" s="57">
        <v>1</v>
      </c>
      <c r="DH58" s="57"/>
      <c r="DI58" s="65">
        <v>1</v>
      </c>
      <c r="DJ58" s="65"/>
      <c r="DK58" s="65"/>
      <c r="DL58" s="57"/>
      <c r="DM58" s="57"/>
      <c r="DN58" s="57"/>
      <c r="DO58" s="65">
        <v>4</v>
      </c>
      <c r="DP58" s="65"/>
      <c r="DQ58" s="57">
        <v>2</v>
      </c>
      <c r="DR58" s="57">
        <v>2</v>
      </c>
      <c r="DS58" s="57"/>
      <c r="DT58" s="65">
        <v>1</v>
      </c>
      <c r="DU58" s="65"/>
      <c r="DV58" s="57">
        <v>1</v>
      </c>
      <c r="DW58" s="57"/>
      <c r="DX58" s="65">
        <v>1</v>
      </c>
      <c r="DY58" s="65"/>
      <c r="DZ58" s="65"/>
      <c r="EA58" s="65">
        <v>1</v>
      </c>
      <c r="EB58" s="65">
        <v>1</v>
      </c>
      <c r="EC58" s="65"/>
      <c r="ED58" s="57">
        <v>1</v>
      </c>
      <c r="EE58" s="57"/>
      <c r="EF58" s="65"/>
      <c r="EG58" s="65"/>
      <c r="EH58" s="65"/>
      <c r="EI58" s="65">
        <v>1</v>
      </c>
      <c r="EJ58" s="57">
        <v>1</v>
      </c>
      <c r="EK58" s="57"/>
      <c r="EL58" s="57"/>
      <c r="EM58" s="57"/>
      <c r="EN58" s="65">
        <v>1</v>
      </c>
      <c r="EO58" s="65"/>
      <c r="EP58" s="57">
        <v>3</v>
      </c>
      <c r="EQ58" s="57">
        <v>3</v>
      </c>
      <c r="ER58" s="57">
        <v>15</v>
      </c>
      <c r="ES58" s="57">
        <v>25</v>
      </c>
      <c r="ET58" s="57">
        <v>1</v>
      </c>
      <c r="EU58" s="57">
        <v>3</v>
      </c>
      <c r="EV58" s="65">
        <v>1</v>
      </c>
      <c r="EW58" s="65"/>
      <c r="EX58" s="65"/>
      <c r="EY58" s="65">
        <v>1</v>
      </c>
      <c r="EZ58" s="65"/>
      <c r="FA58" s="57"/>
      <c r="FB58" s="57">
        <v>1</v>
      </c>
      <c r="FC58" s="65">
        <v>1</v>
      </c>
      <c r="FD58" s="65">
        <v>1</v>
      </c>
      <c r="FE58" s="65">
        <v>1</v>
      </c>
      <c r="FF58" s="65"/>
      <c r="FG58" s="65">
        <v>1</v>
      </c>
      <c r="FH58" s="65">
        <v>1</v>
      </c>
      <c r="FI58" s="67">
        <v>0</v>
      </c>
      <c r="FJ58" s="57">
        <v>1</v>
      </c>
      <c r="FK58" s="57">
        <v>1</v>
      </c>
      <c r="FL58" s="57">
        <v>0</v>
      </c>
      <c r="FM58" s="65">
        <v>5</v>
      </c>
      <c r="FN58" s="57">
        <v>1</v>
      </c>
      <c r="FO58" s="57">
        <v>0</v>
      </c>
      <c r="FP58" s="57"/>
      <c r="FQ58" s="57">
        <v>0</v>
      </c>
      <c r="FR58" s="57">
        <v>0</v>
      </c>
      <c r="FS58" s="57">
        <v>0</v>
      </c>
      <c r="FT58" s="67">
        <v>0</v>
      </c>
      <c r="FU58" s="65">
        <v>1</v>
      </c>
    </row>
    <row r="59" spans="2:177" s="9" customFormat="1" ht="15" customHeight="1">
      <c r="B59" s="157" t="s">
        <v>72</v>
      </c>
      <c r="C59" s="157"/>
      <c r="D59" s="157"/>
      <c r="E59" s="11">
        <v>40</v>
      </c>
      <c r="F59" s="57">
        <v>0</v>
      </c>
      <c r="G59" s="57">
        <v>0</v>
      </c>
      <c r="H59" s="57">
        <v>0</v>
      </c>
      <c r="I59" s="57">
        <v>0</v>
      </c>
      <c r="J59" s="57">
        <v>1</v>
      </c>
      <c r="K59" s="67">
        <v>0</v>
      </c>
      <c r="L59" s="65">
        <v>1</v>
      </c>
      <c r="M59" s="57">
        <v>0</v>
      </c>
      <c r="N59" s="57">
        <v>0</v>
      </c>
      <c r="O59" s="57">
        <v>0</v>
      </c>
      <c r="P59" s="57">
        <v>0</v>
      </c>
      <c r="Q59" s="67">
        <v>0</v>
      </c>
      <c r="R59" s="67">
        <v>0</v>
      </c>
      <c r="S59" s="65">
        <v>1</v>
      </c>
      <c r="T59" s="67">
        <v>0</v>
      </c>
      <c r="U59" s="57">
        <v>1</v>
      </c>
      <c r="V59" s="57">
        <v>0</v>
      </c>
      <c r="W59" s="57">
        <v>0</v>
      </c>
      <c r="X59" s="57">
        <v>0</v>
      </c>
      <c r="Y59" s="57">
        <v>1</v>
      </c>
      <c r="Z59" s="57">
        <v>1</v>
      </c>
      <c r="AA59" s="57">
        <v>0</v>
      </c>
      <c r="AB59" s="57">
        <v>1</v>
      </c>
      <c r="AC59" s="57">
        <v>1</v>
      </c>
      <c r="AD59" s="57">
        <v>0</v>
      </c>
      <c r="AE59" s="65">
        <v>1</v>
      </c>
      <c r="AF59" s="65">
        <v>0</v>
      </c>
      <c r="AG59" s="65">
        <v>0</v>
      </c>
      <c r="AH59" s="67">
        <v>0</v>
      </c>
      <c r="AI59" s="65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1</v>
      </c>
      <c r="AO59" s="65">
        <v>20</v>
      </c>
      <c r="AP59" s="70">
        <v>0.6</v>
      </c>
      <c r="AQ59" s="65">
        <v>1</v>
      </c>
      <c r="AR59" s="57">
        <v>0</v>
      </c>
      <c r="AS59" s="57">
        <v>0</v>
      </c>
      <c r="AT59" s="57">
        <v>0</v>
      </c>
      <c r="AU59" s="57">
        <v>0</v>
      </c>
      <c r="AV59" s="57">
        <v>1</v>
      </c>
      <c r="AW59" s="67">
        <v>0</v>
      </c>
      <c r="AX59" s="65">
        <v>1</v>
      </c>
      <c r="AY59" s="67">
        <v>0</v>
      </c>
      <c r="AZ59" s="67">
        <v>0</v>
      </c>
      <c r="BA59" s="67">
        <v>0</v>
      </c>
      <c r="BB59" s="57">
        <v>1</v>
      </c>
      <c r="BC59" s="57">
        <v>0</v>
      </c>
      <c r="BD59" s="57">
        <v>0</v>
      </c>
      <c r="BE59" s="57">
        <v>0</v>
      </c>
      <c r="BF59" s="65">
        <v>0</v>
      </c>
      <c r="BG59" s="65">
        <v>0</v>
      </c>
      <c r="BH59" s="65">
        <v>0</v>
      </c>
      <c r="BI59" s="65">
        <v>0</v>
      </c>
      <c r="BJ59" s="65">
        <v>0</v>
      </c>
      <c r="BK59" s="65">
        <v>0</v>
      </c>
      <c r="BL59" s="67">
        <v>0</v>
      </c>
      <c r="BM59" s="67">
        <v>0</v>
      </c>
      <c r="BN59" s="67">
        <v>0</v>
      </c>
      <c r="BO59" s="67">
        <v>0</v>
      </c>
      <c r="BP59" s="67">
        <v>0</v>
      </c>
      <c r="BQ59" s="65">
        <v>0</v>
      </c>
      <c r="BR59" s="67">
        <v>0</v>
      </c>
      <c r="BS59" s="65">
        <v>0</v>
      </c>
      <c r="BT59" s="65">
        <v>0</v>
      </c>
      <c r="BU59" s="57">
        <v>0</v>
      </c>
      <c r="BV59" s="57">
        <v>1</v>
      </c>
      <c r="BW59" s="57">
        <v>1</v>
      </c>
      <c r="BX59" s="57">
        <v>0</v>
      </c>
      <c r="BY59" s="57">
        <v>0</v>
      </c>
      <c r="BZ59" s="65">
        <v>1</v>
      </c>
      <c r="CA59" s="65">
        <v>1</v>
      </c>
      <c r="CB59" s="67">
        <v>0</v>
      </c>
      <c r="CC59" s="65">
        <v>0</v>
      </c>
      <c r="CD59" s="57">
        <v>1</v>
      </c>
      <c r="CE59" s="57">
        <v>0</v>
      </c>
      <c r="CF59" s="65">
        <v>1</v>
      </c>
      <c r="CG59" s="65">
        <v>0</v>
      </c>
      <c r="CH59" s="67">
        <v>0</v>
      </c>
      <c r="CI59" s="67">
        <v>0</v>
      </c>
      <c r="CJ59" s="67">
        <v>0</v>
      </c>
      <c r="CK59" s="57">
        <v>0</v>
      </c>
      <c r="CL59" s="57">
        <v>1</v>
      </c>
      <c r="CM59" s="57">
        <v>0</v>
      </c>
      <c r="CN59" s="57">
        <v>0</v>
      </c>
      <c r="CO59" s="65">
        <v>0</v>
      </c>
      <c r="CP59" s="65">
        <v>1</v>
      </c>
      <c r="CQ59" s="67">
        <v>0</v>
      </c>
      <c r="CR59" s="57">
        <v>0</v>
      </c>
      <c r="CS59" s="57">
        <v>1</v>
      </c>
      <c r="CT59" s="65">
        <v>2</v>
      </c>
      <c r="CU59" s="65">
        <v>2</v>
      </c>
      <c r="CV59" s="67">
        <v>0</v>
      </c>
      <c r="CW59" s="57">
        <v>16</v>
      </c>
      <c r="CX59" s="57">
        <v>0</v>
      </c>
      <c r="CY59" s="65">
        <v>6</v>
      </c>
      <c r="CZ59" s="65">
        <v>0</v>
      </c>
      <c r="DA59" s="57">
        <v>0</v>
      </c>
      <c r="DB59" s="57">
        <v>0</v>
      </c>
      <c r="DC59" s="65">
        <v>8</v>
      </c>
      <c r="DD59" s="65">
        <v>8</v>
      </c>
      <c r="DE59" s="65">
        <v>6</v>
      </c>
      <c r="DF59" s="57">
        <v>16</v>
      </c>
      <c r="DG59" s="57">
        <v>0</v>
      </c>
      <c r="DH59" s="57">
        <v>0</v>
      </c>
      <c r="DI59" s="65">
        <v>6</v>
      </c>
      <c r="DJ59" s="65">
        <v>0</v>
      </c>
      <c r="DK59" s="65">
        <v>0</v>
      </c>
      <c r="DL59" s="57">
        <v>0</v>
      </c>
      <c r="DM59" s="57">
        <v>0</v>
      </c>
      <c r="DN59" s="57">
        <v>0</v>
      </c>
      <c r="DO59" s="65">
        <v>8</v>
      </c>
      <c r="DP59" s="65">
        <v>0</v>
      </c>
      <c r="DQ59" s="57">
        <v>4</v>
      </c>
      <c r="DR59" s="57">
        <v>4</v>
      </c>
      <c r="DS59" s="57">
        <v>0</v>
      </c>
      <c r="DT59" s="65">
        <v>0</v>
      </c>
      <c r="DU59" s="65">
        <v>0</v>
      </c>
      <c r="DV59" s="57">
        <v>1</v>
      </c>
      <c r="DW59" s="57">
        <v>0</v>
      </c>
      <c r="DX59" s="65">
        <v>1</v>
      </c>
      <c r="DY59" s="65">
        <v>1</v>
      </c>
      <c r="DZ59" s="65">
        <v>1</v>
      </c>
      <c r="EA59" s="65">
        <v>1</v>
      </c>
      <c r="EB59" s="65">
        <v>0</v>
      </c>
      <c r="EC59" s="65">
        <v>0</v>
      </c>
      <c r="ED59" s="57">
        <v>1</v>
      </c>
      <c r="EE59" s="57">
        <v>0</v>
      </c>
      <c r="EF59" s="65">
        <v>1</v>
      </c>
      <c r="EG59" s="65">
        <v>0</v>
      </c>
      <c r="EH59" s="65">
        <v>0</v>
      </c>
      <c r="EI59" s="65">
        <v>0</v>
      </c>
      <c r="EJ59" s="57">
        <v>1</v>
      </c>
      <c r="EK59" s="57">
        <v>0</v>
      </c>
      <c r="EL59" s="57">
        <v>0</v>
      </c>
      <c r="EM59" s="57">
        <v>0</v>
      </c>
      <c r="EN59" s="65">
        <v>1</v>
      </c>
      <c r="EO59" s="65">
        <v>0</v>
      </c>
      <c r="EP59" s="57">
        <v>1</v>
      </c>
      <c r="EQ59" s="57">
        <v>1</v>
      </c>
      <c r="ER59" s="57">
        <v>1</v>
      </c>
      <c r="ES59" s="57">
        <v>1</v>
      </c>
      <c r="ET59" s="57">
        <v>1</v>
      </c>
      <c r="EU59" s="57">
        <v>1</v>
      </c>
      <c r="EV59" s="65">
        <v>1</v>
      </c>
      <c r="EW59" s="65">
        <v>0</v>
      </c>
      <c r="EX59" s="65">
        <v>0</v>
      </c>
      <c r="EY59" s="65">
        <v>1</v>
      </c>
      <c r="EZ59" s="65">
        <v>0</v>
      </c>
      <c r="FA59" s="57">
        <v>1</v>
      </c>
      <c r="FB59" s="57">
        <v>0</v>
      </c>
      <c r="FC59" s="65">
        <v>1</v>
      </c>
      <c r="FD59" s="65">
        <v>0</v>
      </c>
      <c r="FE59" s="65">
        <v>1</v>
      </c>
      <c r="FF59" s="65">
        <v>1</v>
      </c>
      <c r="FG59" s="65">
        <v>1</v>
      </c>
      <c r="FH59" s="65">
        <v>1</v>
      </c>
      <c r="FI59" s="65">
        <v>0</v>
      </c>
      <c r="FJ59" s="57">
        <v>0</v>
      </c>
      <c r="FK59" s="57">
        <v>0</v>
      </c>
      <c r="FL59" s="57">
        <v>0</v>
      </c>
      <c r="FM59" s="65">
        <v>0</v>
      </c>
      <c r="FN59" s="57">
        <v>1</v>
      </c>
      <c r="FO59" s="57">
        <v>0</v>
      </c>
      <c r="FP59" s="57">
        <v>0</v>
      </c>
      <c r="FQ59" s="57">
        <v>0</v>
      </c>
      <c r="FR59" s="57">
        <v>0</v>
      </c>
      <c r="FS59" s="57">
        <v>0</v>
      </c>
      <c r="FT59" s="67">
        <v>0</v>
      </c>
      <c r="FU59" s="65">
        <v>1</v>
      </c>
    </row>
    <row r="60" spans="2:177" s="9" customFormat="1" ht="15" customHeight="1">
      <c r="B60" s="157" t="s">
        <v>73</v>
      </c>
      <c r="C60" s="157"/>
      <c r="D60" s="157"/>
      <c r="E60" s="11">
        <v>41</v>
      </c>
      <c r="F60" s="57">
        <v>0</v>
      </c>
      <c r="G60" s="57">
        <v>0</v>
      </c>
      <c r="H60" s="57">
        <v>0</v>
      </c>
      <c r="I60" s="57">
        <v>0</v>
      </c>
      <c r="J60" s="57">
        <v>1</v>
      </c>
      <c r="K60" s="67">
        <v>0</v>
      </c>
      <c r="L60" s="65">
        <v>1</v>
      </c>
      <c r="M60" s="57">
        <v>0</v>
      </c>
      <c r="N60" s="57">
        <v>0</v>
      </c>
      <c r="O60" s="57">
        <v>0</v>
      </c>
      <c r="P60" s="57">
        <v>0</v>
      </c>
      <c r="Q60" s="67">
        <v>0</v>
      </c>
      <c r="R60" s="67">
        <v>0</v>
      </c>
      <c r="S60" s="65">
        <v>0</v>
      </c>
      <c r="T60" s="65">
        <v>1</v>
      </c>
      <c r="U60" s="57">
        <v>1</v>
      </c>
      <c r="V60" s="57">
        <v>0</v>
      </c>
      <c r="W60" s="57">
        <v>0</v>
      </c>
      <c r="X60" s="57">
        <v>0</v>
      </c>
      <c r="Y60" s="57">
        <v>1</v>
      </c>
      <c r="Z60" s="57">
        <v>1</v>
      </c>
      <c r="AA60" s="57">
        <v>0</v>
      </c>
      <c r="AB60" s="57">
        <v>0</v>
      </c>
      <c r="AC60" s="57">
        <v>1</v>
      </c>
      <c r="AD60" s="57">
        <v>0</v>
      </c>
      <c r="AE60" s="65">
        <v>1</v>
      </c>
      <c r="AF60" s="65">
        <v>0</v>
      </c>
      <c r="AG60" s="65">
        <v>0</v>
      </c>
      <c r="AH60" s="67">
        <v>0</v>
      </c>
      <c r="AI60" s="65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1</v>
      </c>
      <c r="AO60" s="65">
        <v>3</v>
      </c>
      <c r="AP60" s="70">
        <v>0.04</v>
      </c>
      <c r="AQ60" s="65">
        <v>1</v>
      </c>
      <c r="AR60" s="57">
        <v>0</v>
      </c>
      <c r="AS60" s="57">
        <v>0</v>
      </c>
      <c r="AT60" s="57">
        <v>0</v>
      </c>
      <c r="AU60" s="57">
        <v>0</v>
      </c>
      <c r="AV60" s="57">
        <v>1</v>
      </c>
      <c r="AW60" s="67">
        <v>0</v>
      </c>
      <c r="AX60" s="65">
        <v>1</v>
      </c>
      <c r="AY60" s="67">
        <v>0</v>
      </c>
      <c r="AZ60" s="67">
        <v>0</v>
      </c>
      <c r="BA60" s="67">
        <v>0</v>
      </c>
      <c r="BB60" s="57">
        <v>1</v>
      </c>
      <c r="BC60" s="57">
        <v>0</v>
      </c>
      <c r="BD60" s="57">
        <v>0</v>
      </c>
      <c r="BE60" s="57">
        <v>0</v>
      </c>
      <c r="BF60" s="65">
        <v>0</v>
      </c>
      <c r="BG60" s="65">
        <v>0</v>
      </c>
      <c r="BH60" s="65">
        <v>0</v>
      </c>
      <c r="BI60" s="65">
        <v>0</v>
      </c>
      <c r="BJ60" s="67">
        <v>0</v>
      </c>
      <c r="BK60" s="67">
        <v>0</v>
      </c>
      <c r="BL60" s="67">
        <v>0</v>
      </c>
      <c r="BM60" s="67">
        <v>0</v>
      </c>
      <c r="BN60" s="67">
        <v>0</v>
      </c>
      <c r="BO60" s="67">
        <v>0</v>
      </c>
      <c r="BP60" s="67">
        <v>0</v>
      </c>
      <c r="BQ60" s="65">
        <v>0</v>
      </c>
      <c r="BR60" s="67">
        <v>0</v>
      </c>
      <c r="BS60" s="65">
        <v>0</v>
      </c>
      <c r="BT60" s="65">
        <v>0</v>
      </c>
      <c r="BU60" s="57">
        <v>1</v>
      </c>
      <c r="BV60" s="57">
        <v>0</v>
      </c>
      <c r="BW60" s="57">
        <v>0</v>
      </c>
      <c r="BX60" s="57">
        <v>0</v>
      </c>
      <c r="BY60" s="57">
        <v>0</v>
      </c>
      <c r="BZ60" s="65">
        <v>0</v>
      </c>
      <c r="CA60" s="65">
        <v>1</v>
      </c>
      <c r="CB60" s="67">
        <v>0</v>
      </c>
      <c r="CC60" s="65">
        <v>0</v>
      </c>
      <c r="CD60" s="57">
        <v>1</v>
      </c>
      <c r="CE60" s="57">
        <v>0</v>
      </c>
      <c r="CF60" s="65">
        <v>1</v>
      </c>
      <c r="CG60" s="65">
        <v>0</v>
      </c>
      <c r="CH60" s="67">
        <v>0</v>
      </c>
      <c r="CI60" s="67">
        <v>0</v>
      </c>
      <c r="CJ60" s="67">
        <v>0</v>
      </c>
      <c r="CK60" s="57">
        <v>0</v>
      </c>
      <c r="CL60" s="57">
        <v>0</v>
      </c>
      <c r="CM60" s="57">
        <v>0</v>
      </c>
      <c r="CN60" s="57">
        <v>1</v>
      </c>
      <c r="CO60" s="65">
        <v>1</v>
      </c>
      <c r="CP60" s="65">
        <v>0</v>
      </c>
      <c r="CQ60" s="67">
        <v>0</v>
      </c>
      <c r="CR60" s="57">
        <v>0</v>
      </c>
      <c r="CS60" s="57">
        <v>1</v>
      </c>
      <c r="CT60" s="65">
        <v>1</v>
      </c>
      <c r="CU60" s="65">
        <v>1</v>
      </c>
      <c r="CV60" s="67">
        <v>0</v>
      </c>
      <c r="CW60" s="57">
        <v>8</v>
      </c>
      <c r="CX60" s="57">
        <v>0</v>
      </c>
      <c r="CY60" s="65">
        <v>3</v>
      </c>
      <c r="CZ60" s="65">
        <v>0</v>
      </c>
      <c r="DA60" s="57">
        <v>0</v>
      </c>
      <c r="DB60" s="57">
        <v>0</v>
      </c>
      <c r="DC60" s="65">
        <v>7</v>
      </c>
      <c r="DD60" s="65">
        <v>4</v>
      </c>
      <c r="DE60" s="65">
        <v>0</v>
      </c>
      <c r="DF60" s="57">
        <v>0</v>
      </c>
      <c r="DG60" s="57">
        <v>0</v>
      </c>
      <c r="DH60" s="57">
        <v>8</v>
      </c>
      <c r="DI60" s="65">
        <v>0</v>
      </c>
      <c r="DJ60" s="65">
        <v>0</v>
      </c>
      <c r="DK60" s="65">
        <v>3</v>
      </c>
      <c r="DL60" s="57">
        <v>0</v>
      </c>
      <c r="DM60" s="57">
        <v>0</v>
      </c>
      <c r="DN60" s="57">
        <v>0</v>
      </c>
      <c r="DO60" s="65">
        <v>8</v>
      </c>
      <c r="DP60" s="65">
        <v>0</v>
      </c>
      <c r="DQ60" s="57">
        <v>4</v>
      </c>
      <c r="DR60" s="57">
        <v>4</v>
      </c>
      <c r="DS60" s="57">
        <v>0</v>
      </c>
      <c r="DT60" s="65">
        <v>0</v>
      </c>
      <c r="DU60" s="65">
        <v>0</v>
      </c>
      <c r="DV60" s="57">
        <v>1</v>
      </c>
      <c r="DW60" s="57">
        <v>0</v>
      </c>
      <c r="DX60" s="65">
        <v>1</v>
      </c>
      <c r="DY60" s="65">
        <v>0</v>
      </c>
      <c r="DZ60" s="65">
        <v>1</v>
      </c>
      <c r="EA60" s="65">
        <v>0</v>
      </c>
      <c r="EB60" s="65">
        <v>0</v>
      </c>
      <c r="EC60" s="65">
        <v>0</v>
      </c>
      <c r="ED60" s="57">
        <v>0</v>
      </c>
      <c r="EE60" s="57">
        <v>1</v>
      </c>
      <c r="EF60" s="65">
        <v>0</v>
      </c>
      <c r="EG60" s="65">
        <v>0</v>
      </c>
      <c r="EH60" s="65">
        <v>0</v>
      </c>
      <c r="EI60" s="65">
        <v>0</v>
      </c>
      <c r="EJ60" s="57">
        <v>1</v>
      </c>
      <c r="EK60" s="57">
        <v>0</v>
      </c>
      <c r="EL60" s="57">
        <v>0</v>
      </c>
      <c r="EM60" s="57">
        <v>0</v>
      </c>
      <c r="EN60" s="65">
        <v>0</v>
      </c>
      <c r="EO60" s="65">
        <v>1</v>
      </c>
      <c r="EP60" s="57">
        <v>0</v>
      </c>
      <c r="EQ60" s="57">
        <v>1</v>
      </c>
      <c r="ER60" s="57">
        <v>0</v>
      </c>
      <c r="ES60" s="57">
        <v>1</v>
      </c>
      <c r="ET60" s="57">
        <v>1</v>
      </c>
      <c r="EU60" s="57">
        <v>1</v>
      </c>
      <c r="EV60" s="65">
        <v>0</v>
      </c>
      <c r="EW60" s="65">
        <v>1</v>
      </c>
      <c r="EX60" s="65">
        <v>0</v>
      </c>
      <c r="EY60" s="65">
        <v>1</v>
      </c>
      <c r="EZ60" s="65">
        <v>0</v>
      </c>
      <c r="FA60" s="57">
        <v>0</v>
      </c>
      <c r="FB60" s="57">
        <v>1</v>
      </c>
      <c r="FC60" s="65">
        <v>0</v>
      </c>
      <c r="FD60" s="65">
        <v>0</v>
      </c>
      <c r="FE60" s="65">
        <v>0</v>
      </c>
      <c r="FF60" s="65">
        <v>0</v>
      </c>
      <c r="FG60" s="65">
        <v>0</v>
      </c>
      <c r="FH60" s="65">
        <v>0</v>
      </c>
      <c r="FI60" s="65">
        <v>0</v>
      </c>
      <c r="FJ60" s="57">
        <v>0</v>
      </c>
      <c r="FK60" s="57">
        <v>0</v>
      </c>
      <c r="FL60" s="57">
        <v>0</v>
      </c>
      <c r="FM60" s="65">
        <v>0</v>
      </c>
      <c r="FN60" s="57">
        <v>0</v>
      </c>
      <c r="FO60" s="57">
        <v>0</v>
      </c>
      <c r="FP60" s="57">
        <v>0</v>
      </c>
      <c r="FQ60" s="57">
        <v>0</v>
      </c>
      <c r="FR60" s="57">
        <v>0</v>
      </c>
      <c r="FS60" s="57">
        <v>0</v>
      </c>
      <c r="FT60" s="67">
        <v>0</v>
      </c>
      <c r="FU60" s="65">
        <v>0</v>
      </c>
    </row>
    <row r="61" spans="2:177" s="9" customFormat="1" ht="15" customHeight="1">
      <c r="B61" s="157" t="s">
        <v>74</v>
      </c>
      <c r="C61" s="157"/>
      <c r="D61" s="157"/>
      <c r="E61" s="11">
        <v>42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67">
        <v>0</v>
      </c>
      <c r="L61" s="65">
        <v>1</v>
      </c>
      <c r="M61" s="57">
        <v>0</v>
      </c>
      <c r="N61" s="57">
        <v>0</v>
      </c>
      <c r="O61" s="57">
        <v>0</v>
      </c>
      <c r="P61" s="57">
        <v>0</v>
      </c>
      <c r="Q61" s="67">
        <v>0</v>
      </c>
      <c r="R61" s="67">
        <v>0</v>
      </c>
      <c r="S61" s="65">
        <v>1</v>
      </c>
      <c r="T61" s="65">
        <v>0</v>
      </c>
      <c r="U61" s="57">
        <v>0</v>
      </c>
      <c r="V61" s="57">
        <v>0</v>
      </c>
      <c r="W61" s="57">
        <v>1</v>
      </c>
      <c r="X61" s="57">
        <v>1</v>
      </c>
      <c r="Y61" s="57">
        <v>1</v>
      </c>
      <c r="Z61" s="57">
        <v>1</v>
      </c>
      <c r="AA61" s="57">
        <v>0</v>
      </c>
      <c r="AB61" s="57">
        <v>1</v>
      </c>
      <c r="AC61" s="57">
        <v>1</v>
      </c>
      <c r="AD61" s="57">
        <v>0</v>
      </c>
      <c r="AE61" s="65">
        <v>0</v>
      </c>
      <c r="AF61" s="65">
        <v>1</v>
      </c>
      <c r="AG61" s="67">
        <v>0</v>
      </c>
      <c r="AH61" s="67">
        <v>0</v>
      </c>
      <c r="AI61" s="65">
        <v>49</v>
      </c>
      <c r="AJ61" s="57">
        <v>0</v>
      </c>
      <c r="AK61" s="57">
        <v>0</v>
      </c>
      <c r="AL61" s="57">
        <v>0</v>
      </c>
      <c r="AM61" s="57">
        <v>0</v>
      </c>
      <c r="AN61" s="57">
        <v>1</v>
      </c>
      <c r="AO61" s="65">
        <v>9</v>
      </c>
      <c r="AP61" s="57">
        <v>40</v>
      </c>
      <c r="AQ61" s="65">
        <v>1</v>
      </c>
      <c r="AR61" s="57">
        <v>0</v>
      </c>
      <c r="AS61" s="57">
        <v>0</v>
      </c>
      <c r="AT61" s="57">
        <v>0</v>
      </c>
      <c r="AU61" s="57">
        <v>0</v>
      </c>
      <c r="AV61" s="57">
        <v>1</v>
      </c>
      <c r="AW61" s="67">
        <v>0</v>
      </c>
      <c r="AX61" s="65">
        <v>0</v>
      </c>
      <c r="AY61" s="67">
        <v>0</v>
      </c>
      <c r="AZ61" s="67">
        <v>0</v>
      </c>
      <c r="BA61" s="67">
        <v>0</v>
      </c>
      <c r="BB61" s="57">
        <v>1</v>
      </c>
      <c r="BC61" s="57">
        <v>0</v>
      </c>
      <c r="BD61" s="57">
        <v>0</v>
      </c>
      <c r="BE61" s="57">
        <v>0</v>
      </c>
      <c r="BF61" s="67">
        <v>0</v>
      </c>
      <c r="BG61" s="67">
        <v>0</v>
      </c>
      <c r="BH61" s="65">
        <v>1</v>
      </c>
      <c r="BI61" s="65">
        <v>0</v>
      </c>
      <c r="BJ61" s="67">
        <v>0</v>
      </c>
      <c r="BK61" s="67">
        <v>0</v>
      </c>
      <c r="BL61" s="67">
        <v>0</v>
      </c>
      <c r="BM61" s="67">
        <v>0</v>
      </c>
      <c r="BN61" s="67">
        <v>0</v>
      </c>
      <c r="BO61" s="67">
        <v>0</v>
      </c>
      <c r="BP61" s="67">
        <v>0</v>
      </c>
      <c r="BQ61" s="67">
        <v>0</v>
      </c>
      <c r="BR61" s="67">
        <v>0</v>
      </c>
      <c r="BS61" s="67">
        <v>0</v>
      </c>
      <c r="BT61" s="67">
        <v>0</v>
      </c>
      <c r="BU61" s="57">
        <v>1</v>
      </c>
      <c r="BV61" s="57">
        <v>0</v>
      </c>
      <c r="BW61" s="57">
        <v>0</v>
      </c>
      <c r="BX61" s="57">
        <v>1</v>
      </c>
      <c r="BY61" s="57">
        <v>0</v>
      </c>
      <c r="BZ61" s="65">
        <v>1</v>
      </c>
      <c r="CA61" s="65">
        <v>1</v>
      </c>
      <c r="CB61" s="67">
        <v>0</v>
      </c>
      <c r="CC61" s="67">
        <v>0</v>
      </c>
      <c r="CD61" s="57">
        <v>1</v>
      </c>
      <c r="CE61" s="57">
        <v>0</v>
      </c>
      <c r="CF61" s="65">
        <v>1</v>
      </c>
      <c r="CG61" s="65">
        <v>0</v>
      </c>
      <c r="CH61" s="67">
        <v>0</v>
      </c>
      <c r="CI61" s="67">
        <v>0</v>
      </c>
      <c r="CJ61" s="67">
        <v>0</v>
      </c>
      <c r="CK61" s="57">
        <v>0</v>
      </c>
      <c r="CL61" s="57">
        <v>0</v>
      </c>
      <c r="CM61" s="57">
        <v>0</v>
      </c>
      <c r="CN61" s="57">
        <v>1</v>
      </c>
      <c r="CO61" s="65"/>
      <c r="CP61" s="65">
        <v>1</v>
      </c>
      <c r="CQ61" s="67">
        <v>0</v>
      </c>
      <c r="CR61" s="57">
        <v>0</v>
      </c>
      <c r="CS61" s="57">
        <v>1</v>
      </c>
      <c r="CT61" s="65">
        <v>5</v>
      </c>
      <c r="CU61" s="65">
        <v>6</v>
      </c>
      <c r="CV61" s="67">
        <v>0</v>
      </c>
      <c r="CW61" s="57">
        <v>10</v>
      </c>
      <c r="CX61" s="57"/>
      <c r="CY61" s="65">
        <v>1</v>
      </c>
      <c r="CZ61" s="65"/>
      <c r="DA61" s="57">
        <v>0</v>
      </c>
      <c r="DB61" s="57">
        <v>0</v>
      </c>
      <c r="DC61" s="65">
        <v>5</v>
      </c>
      <c r="DD61" s="65">
        <v>6</v>
      </c>
      <c r="DE61" s="65"/>
      <c r="DF61" s="57"/>
      <c r="DG61" s="57"/>
      <c r="DH61" s="57">
        <v>10</v>
      </c>
      <c r="DI61" s="65"/>
      <c r="DJ61" s="65"/>
      <c r="DK61" s="65">
        <v>1</v>
      </c>
      <c r="DL61" s="57"/>
      <c r="DM61" s="57"/>
      <c r="DN61" s="57"/>
      <c r="DO61" s="65"/>
      <c r="DP61" s="65"/>
      <c r="DQ61" s="57"/>
      <c r="DR61" s="57"/>
      <c r="DS61" s="57"/>
      <c r="DT61" s="65"/>
      <c r="DU61" s="65"/>
      <c r="DV61" s="57"/>
      <c r="DW61" s="57">
        <v>1</v>
      </c>
      <c r="DX61" s="65">
        <v>1</v>
      </c>
      <c r="DY61" s="65"/>
      <c r="DZ61" s="65"/>
      <c r="EA61" s="65"/>
      <c r="EB61" s="65">
        <v>1</v>
      </c>
      <c r="EC61" s="65"/>
      <c r="ED61" s="57">
        <v>1</v>
      </c>
      <c r="EE61" s="57"/>
      <c r="EF61" s="65">
        <v>1</v>
      </c>
      <c r="EG61" s="65"/>
      <c r="EH61" s="65"/>
      <c r="EI61" s="65"/>
      <c r="EJ61" s="57">
        <v>1</v>
      </c>
      <c r="EK61" s="57"/>
      <c r="EL61" s="57"/>
      <c r="EM61" s="57"/>
      <c r="EN61" s="65">
        <v>1</v>
      </c>
      <c r="EO61" s="65"/>
      <c r="EP61" s="57"/>
      <c r="EQ61" s="57">
        <v>2</v>
      </c>
      <c r="ER61" s="57">
        <v>2</v>
      </c>
      <c r="ES61" s="57">
        <v>40</v>
      </c>
      <c r="ET61" s="57">
        <v>1</v>
      </c>
      <c r="EU61" s="57">
        <v>20</v>
      </c>
      <c r="EV61" s="65"/>
      <c r="EW61" s="65">
        <v>1</v>
      </c>
      <c r="EX61" s="65"/>
      <c r="EY61" s="65">
        <v>1</v>
      </c>
      <c r="EZ61" s="65"/>
      <c r="FA61" s="57">
        <v>1</v>
      </c>
      <c r="FB61" s="57"/>
      <c r="FC61" s="65">
        <v>1</v>
      </c>
      <c r="FD61" s="65">
        <v>1</v>
      </c>
      <c r="FE61" s="65">
        <v>1</v>
      </c>
      <c r="FF61" s="65">
        <v>1</v>
      </c>
      <c r="FG61" s="65">
        <v>1</v>
      </c>
      <c r="FH61" s="65">
        <v>1</v>
      </c>
      <c r="FI61" s="65"/>
      <c r="FJ61" s="57">
        <v>1</v>
      </c>
      <c r="FK61" s="57">
        <v>1</v>
      </c>
      <c r="FL61" s="57">
        <v>0</v>
      </c>
      <c r="FM61" s="65">
        <v>9</v>
      </c>
      <c r="FN61" s="57">
        <v>1</v>
      </c>
      <c r="FO61" s="57">
        <v>0</v>
      </c>
      <c r="FP61" s="57"/>
      <c r="FQ61" s="57">
        <v>0</v>
      </c>
      <c r="FR61" s="57">
        <v>0</v>
      </c>
      <c r="FS61" s="57">
        <v>0</v>
      </c>
      <c r="FT61" s="67">
        <v>0</v>
      </c>
      <c r="FU61" s="65">
        <v>1</v>
      </c>
    </row>
    <row r="62" spans="2:177" s="9" customFormat="1" ht="15" customHeight="1">
      <c r="B62" s="157" t="s">
        <v>75</v>
      </c>
      <c r="C62" s="157"/>
      <c r="D62" s="157"/>
      <c r="E62" s="11">
        <v>43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67">
        <v>0</v>
      </c>
      <c r="L62" s="65">
        <v>1</v>
      </c>
      <c r="M62" s="57">
        <v>0</v>
      </c>
      <c r="N62" s="57">
        <v>0</v>
      </c>
      <c r="O62" s="57">
        <v>0</v>
      </c>
      <c r="P62" s="57">
        <v>0</v>
      </c>
      <c r="Q62" s="67">
        <v>0</v>
      </c>
      <c r="R62" s="67">
        <v>0</v>
      </c>
      <c r="S62" s="65">
        <v>0</v>
      </c>
      <c r="T62" s="65">
        <v>1</v>
      </c>
      <c r="U62" s="57">
        <v>1</v>
      </c>
      <c r="V62" s="57">
        <v>1</v>
      </c>
      <c r="W62" s="57">
        <v>0</v>
      </c>
      <c r="X62" s="57">
        <v>1</v>
      </c>
      <c r="Y62" s="57">
        <v>1</v>
      </c>
      <c r="Z62" s="57">
        <v>1</v>
      </c>
      <c r="AA62" s="57">
        <v>0</v>
      </c>
      <c r="AB62" s="57">
        <v>1</v>
      </c>
      <c r="AC62" s="57">
        <v>0</v>
      </c>
      <c r="AD62" s="57">
        <v>0</v>
      </c>
      <c r="AE62" s="65">
        <v>1</v>
      </c>
      <c r="AF62" s="67">
        <v>0</v>
      </c>
      <c r="AG62" s="67">
        <v>0</v>
      </c>
      <c r="AH62" s="67">
        <v>0</v>
      </c>
      <c r="AI62" s="65"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v>1</v>
      </c>
      <c r="AO62" s="65">
        <v>6</v>
      </c>
      <c r="AP62" s="57">
        <v>8</v>
      </c>
      <c r="AQ62" s="65">
        <v>1</v>
      </c>
      <c r="AR62" s="57">
        <v>0</v>
      </c>
      <c r="AS62" s="57">
        <v>0</v>
      </c>
      <c r="AT62" s="57">
        <v>0</v>
      </c>
      <c r="AU62" s="57">
        <v>0</v>
      </c>
      <c r="AV62" s="57">
        <v>1</v>
      </c>
      <c r="AW62" s="67">
        <v>0</v>
      </c>
      <c r="AX62" s="65">
        <v>1</v>
      </c>
      <c r="AY62" s="67">
        <v>0</v>
      </c>
      <c r="AZ62" s="67">
        <v>0</v>
      </c>
      <c r="BA62" s="67">
        <v>0</v>
      </c>
      <c r="BB62" s="57">
        <v>1</v>
      </c>
      <c r="BC62" s="57">
        <v>0</v>
      </c>
      <c r="BD62" s="57">
        <v>0</v>
      </c>
      <c r="BE62" s="57">
        <v>0</v>
      </c>
      <c r="BF62" s="67">
        <v>0</v>
      </c>
      <c r="BG62" s="67">
        <v>0</v>
      </c>
      <c r="BH62" s="65">
        <v>0</v>
      </c>
      <c r="BI62" s="65">
        <v>0</v>
      </c>
      <c r="BJ62" s="67">
        <v>0</v>
      </c>
      <c r="BK62" s="67">
        <v>0</v>
      </c>
      <c r="BL62" s="67">
        <v>0</v>
      </c>
      <c r="BM62" s="65">
        <v>1</v>
      </c>
      <c r="BN62" s="67">
        <v>0</v>
      </c>
      <c r="BO62" s="67">
        <v>0</v>
      </c>
      <c r="BP62" s="67">
        <v>0</v>
      </c>
      <c r="BQ62" s="67">
        <v>0</v>
      </c>
      <c r="BR62" s="67">
        <v>0</v>
      </c>
      <c r="BS62" s="65">
        <v>1</v>
      </c>
      <c r="BT62" s="65">
        <v>0</v>
      </c>
      <c r="BU62" s="57">
        <v>1</v>
      </c>
      <c r="BV62" s="57">
        <v>1</v>
      </c>
      <c r="BW62" s="57">
        <v>0</v>
      </c>
      <c r="BX62" s="57">
        <v>0</v>
      </c>
      <c r="BY62" s="57">
        <v>0</v>
      </c>
      <c r="BZ62" s="65">
        <v>1</v>
      </c>
      <c r="CA62" s="65">
        <v>1</v>
      </c>
      <c r="CB62" s="67">
        <v>0</v>
      </c>
      <c r="CC62" s="67">
        <v>0</v>
      </c>
      <c r="CD62" s="57">
        <v>0</v>
      </c>
      <c r="CE62" s="57">
        <v>1</v>
      </c>
      <c r="CF62" s="65">
        <v>0</v>
      </c>
      <c r="CG62" s="65">
        <v>1</v>
      </c>
      <c r="CH62" s="67">
        <v>0</v>
      </c>
      <c r="CI62" s="67">
        <v>0</v>
      </c>
      <c r="CJ62" s="67">
        <v>0</v>
      </c>
      <c r="CK62" s="57">
        <v>0</v>
      </c>
      <c r="CL62" s="57">
        <v>0</v>
      </c>
      <c r="CM62" s="57">
        <v>1</v>
      </c>
      <c r="CN62" s="57">
        <v>0</v>
      </c>
      <c r="CO62" s="65"/>
      <c r="CP62" s="65">
        <v>1</v>
      </c>
      <c r="CQ62" s="67">
        <v>0</v>
      </c>
      <c r="CR62" s="57">
        <v>0</v>
      </c>
      <c r="CS62" s="57">
        <v>1</v>
      </c>
      <c r="CT62" s="65">
        <v>5</v>
      </c>
      <c r="CU62" s="65">
        <v>5</v>
      </c>
      <c r="CV62" s="67">
        <v>0</v>
      </c>
      <c r="CW62" s="57">
        <v>10</v>
      </c>
      <c r="CX62" s="57"/>
      <c r="CY62" s="65"/>
      <c r="CZ62" s="65"/>
      <c r="DA62" s="57">
        <v>0</v>
      </c>
      <c r="DB62" s="57">
        <v>0</v>
      </c>
      <c r="DC62" s="65">
        <v>5</v>
      </c>
      <c r="DD62" s="65">
        <v>5</v>
      </c>
      <c r="DE62" s="65"/>
      <c r="DF62" s="57">
        <v>5</v>
      </c>
      <c r="DG62" s="57"/>
      <c r="DH62" s="57"/>
      <c r="DI62" s="65"/>
      <c r="DJ62" s="65"/>
      <c r="DK62" s="65"/>
      <c r="DL62" s="57"/>
      <c r="DM62" s="57"/>
      <c r="DN62" s="57"/>
      <c r="DO62" s="65">
        <v>2</v>
      </c>
      <c r="DP62" s="65"/>
      <c r="DQ62" s="57">
        <v>1</v>
      </c>
      <c r="DR62" s="57">
        <v>1</v>
      </c>
      <c r="DS62" s="57"/>
      <c r="DT62" s="65"/>
      <c r="DU62" s="65"/>
      <c r="DV62" s="57"/>
      <c r="DW62" s="57">
        <v>1</v>
      </c>
      <c r="DX62" s="65">
        <v>1</v>
      </c>
      <c r="DY62" s="65"/>
      <c r="DZ62" s="65"/>
      <c r="EA62" s="65">
        <v>1</v>
      </c>
      <c r="EB62" s="65">
        <v>1</v>
      </c>
      <c r="EC62" s="65"/>
      <c r="ED62" s="57">
        <v>1</v>
      </c>
      <c r="EE62" s="57"/>
      <c r="EF62" s="65"/>
      <c r="EG62" s="65"/>
      <c r="EH62" s="65"/>
      <c r="EI62" s="65">
        <v>1</v>
      </c>
      <c r="EJ62" s="57">
        <v>1</v>
      </c>
      <c r="EK62" s="57"/>
      <c r="EL62" s="57"/>
      <c r="EM62" s="57"/>
      <c r="EN62" s="65">
        <v>1</v>
      </c>
      <c r="EO62" s="65"/>
      <c r="EP62" s="57">
        <v>0</v>
      </c>
      <c r="EQ62" s="57">
        <v>5</v>
      </c>
      <c r="ER62" s="57"/>
      <c r="ES62" s="57">
        <v>14</v>
      </c>
      <c r="ET62" s="57"/>
      <c r="EU62" s="57">
        <v>6</v>
      </c>
      <c r="EV62" s="65">
        <v>1</v>
      </c>
      <c r="EW62" s="65"/>
      <c r="EX62" s="65"/>
      <c r="EY62" s="65"/>
      <c r="EZ62" s="65"/>
      <c r="FA62" s="57"/>
      <c r="FB62" s="57">
        <v>1</v>
      </c>
      <c r="FC62" s="65"/>
      <c r="FD62" s="65"/>
      <c r="FE62" s="65"/>
      <c r="FF62" s="65"/>
      <c r="FG62" s="65"/>
      <c r="FH62" s="65"/>
      <c r="FI62" s="65"/>
      <c r="FJ62" s="57"/>
      <c r="FK62" s="57"/>
      <c r="FL62" s="57">
        <v>0</v>
      </c>
      <c r="FM62" s="65"/>
      <c r="FN62" s="57"/>
      <c r="FO62" s="57">
        <v>0</v>
      </c>
      <c r="FP62" s="57"/>
      <c r="FQ62" s="57">
        <v>0</v>
      </c>
      <c r="FR62" s="57">
        <v>0</v>
      </c>
      <c r="FS62" s="57">
        <v>0</v>
      </c>
      <c r="FT62" s="67">
        <v>0</v>
      </c>
      <c r="FU62" s="65">
        <v>1</v>
      </c>
    </row>
    <row r="63" spans="2:177" s="9" customFormat="1" ht="15" customHeight="1">
      <c r="B63" s="157" t="s">
        <v>76</v>
      </c>
      <c r="C63" s="157"/>
      <c r="D63" s="157"/>
      <c r="E63" s="11">
        <v>44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67">
        <v>0</v>
      </c>
      <c r="L63" s="65">
        <v>1</v>
      </c>
      <c r="M63" s="57">
        <v>0</v>
      </c>
      <c r="N63" s="57">
        <v>0</v>
      </c>
      <c r="O63" s="57">
        <v>0</v>
      </c>
      <c r="P63" s="57">
        <v>0</v>
      </c>
      <c r="Q63" s="67">
        <v>0</v>
      </c>
      <c r="R63" s="67">
        <v>0</v>
      </c>
      <c r="S63" s="65">
        <v>1</v>
      </c>
      <c r="T63" s="67">
        <v>0</v>
      </c>
      <c r="U63" s="57">
        <v>1</v>
      </c>
      <c r="V63" s="57">
        <v>1</v>
      </c>
      <c r="W63" s="57">
        <v>1</v>
      </c>
      <c r="X63" s="57">
        <v>1</v>
      </c>
      <c r="Y63" s="57">
        <v>1</v>
      </c>
      <c r="Z63" s="57">
        <v>1</v>
      </c>
      <c r="AA63" s="57">
        <v>0</v>
      </c>
      <c r="AB63" s="57">
        <v>1</v>
      </c>
      <c r="AC63" s="57">
        <v>1</v>
      </c>
      <c r="AD63" s="57">
        <v>0</v>
      </c>
      <c r="AE63" s="65">
        <v>1</v>
      </c>
      <c r="AF63" s="67">
        <v>0</v>
      </c>
      <c r="AG63" s="67">
        <v>0</v>
      </c>
      <c r="AH63" s="67">
        <v>0</v>
      </c>
      <c r="AI63" s="65">
        <v>0</v>
      </c>
      <c r="AJ63" s="57">
        <v>0</v>
      </c>
      <c r="AK63" s="57">
        <v>0</v>
      </c>
      <c r="AL63" s="57">
        <v>0</v>
      </c>
      <c r="AM63" s="57">
        <v>1</v>
      </c>
      <c r="AN63" s="57">
        <v>0</v>
      </c>
      <c r="AO63" s="65">
        <v>15</v>
      </c>
      <c r="AP63" s="57">
        <v>40</v>
      </c>
      <c r="AQ63" s="65">
        <v>1</v>
      </c>
      <c r="AR63" s="57">
        <v>0</v>
      </c>
      <c r="AS63" s="57">
        <v>0</v>
      </c>
      <c r="AT63" s="57">
        <v>0</v>
      </c>
      <c r="AU63" s="57">
        <v>0</v>
      </c>
      <c r="AV63" s="57">
        <v>1</v>
      </c>
      <c r="AW63" s="67">
        <v>0</v>
      </c>
      <c r="AX63" s="65">
        <v>1</v>
      </c>
      <c r="AY63" s="67">
        <v>0</v>
      </c>
      <c r="AZ63" s="67">
        <v>0</v>
      </c>
      <c r="BA63" s="67">
        <v>0</v>
      </c>
      <c r="BB63" s="57">
        <v>1</v>
      </c>
      <c r="BC63" s="57">
        <v>0</v>
      </c>
      <c r="BD63" s="57">
        <v>0</v>
      </c>
      <c r="BE63" s="57">
        <v>0</v>
      </c>
      <c r="BF63" s="67">
        <v>0</v>
      </c>
      <c r="BG63" s="67">
        <v>0</v>
      </c>
      <c r="BH63" s="65">
        <v>0</v>
      </c>
      <c r="BI63" s="65">
        <v>1</v>
      </c>
      <c r="BJ63" s="67">
        <v>0</v>
      </c>
      <c r="BK63" s="67">
        <v>0</v>
      </c>
      <c r="BL63" s="67">
        <v>0</v>
      </c>
      <c r="BM63" s="65">
        <v>0</v>
      </c>
      <c r="BN63" s="67">
        <v>0</v>
      </c>
      <c r="BO63" s="67">
        <v>0</v>
      </c>
      <c r="BP63" s="67">
        <v>0</v>
      </c>
      <c r="BQ63" s="67">
        <v>0</v>
      </c>
      <c r="BR63" s="67">
        <v>0</v>
      </c>
      <c r="BS63" s="65">
        <v>0</v>
      </c>
      <c r="BT63" s="65">
        <v>0</v>
      </c>
      <c r="BU63" s="57">
        <v>0</v>
      </c>
      <c r="BV63" s="57">
        <v>1</v>
      </c>
      <c r="BW63" s="57">
        <v>0</v>
      </c>
      <c r="BX63" s="57">
        <v>1</v>
      </c>
      <c r="BY63" s="57">
        <v>1</v>
      </c>
      <c r="BZ63" s="65">
        <v>1</v>
      </c>
      <c r="CA63" s="65">
        <v>1</v>
      </c>
      <c r="CB63" s="65">
        <v>1</v>
      </c>
      <c r="CC63" s="67">
        <v>0</v>
      </c>
      <c r="CD63" s="57">
        <v>0</v>
      </c>
      <c r="CE63" s="57">
        <v>1</v>
      </c>
      <c r="CF63" s="65">
        <v>1</v>
      </c>
      <c r="CG63" s="65">
        <v>0</v>
      </c>
      <c r="CH63" s="67">
        <v>0</v>
      </c>
      <c r="CI63" s="67">
        <v>0</v>
      </c>
      <c r="CJ63" s="67">
        <v>0</v>
      </c>
      <c r="CK63" s="57">
        <v>0</v>
      </c>
      <c r="CL63" s="57">
        <v>0</v>
      </c>
      <c r="CM63" s="57">
        <v>1</v>
      </c>
      <c r="CN63" s="57">
        <v>0</v>
      </c>
      <c r="CO63" s="65">
        <v>1</v>
      </c>
      <c r="CP63" s="65"/>
      <c r="CQ63" s="67">
        <v>0</v>
      </c>
      <c r="CR63" s="57">
        <v>1</v>
      </c>
      <c r="CS63" s="57"/>
      <c r="CT63" s="65">
        <v>4</v>
      </c>
      <c r="CU63" s="65">
        <v>5</v>
      </c>
      <c r="CV63" s="67">
        <v>0</v>
      </c>
      <c r="CW63" s="57">
        <v>9</v>
      </c>
      <c r="CX63" s="57"/>
      <c r="CY63" s="65">
        <v>3</v>
      </c>
      <c r="CZ63" s="65"/>
      <c r="DA63" s="57">
        <v>0</v>
      </c>
      <c r="DB63" s="57">
        <v>0</v>
      </c>
      <c r="DC63" s="65">
        <v>7</v>
      </c>
      <c r="DD63" s="65">
        <v>5</v>
      </c>
      <c r="DE63" s="65"/>
      <c r="DF63" s="57">
        <v>7</v>
      </c>
      <c r="DG63" s="57">
        <v>2</v>
      </c>
      <c r="DH63" s="57"/>
      <c r="DI63" s="65"/>
      <c r="DJ63" s="65"/>
      <c r="DK63" s="65"/>
      <c r="DL63" s="57"/>
      <c r="DM63" s="57"/>
      <c r="DN63" s="57"/>
      <c r="DO63" s="65">
        <v>9</v>
      </c>
      <c r="DP63" s="65"/>
      <c r="DQ63" s="57">
        <v>3</v>
      </c>
      <c r="DR63" s="57">
        <v>3</v>
      </c>
      <c r="DS63" s="57">
        <v>3</v>
      </c>
      <c r="DT63" s="65"/>
      <c r="DU63" s="65"/>
      <c r="DV63" s="57">
        <v>1</v>
      </c>
      <c r="DW63" s="57"/>
      <c r="DX63" s="65">
        <v>1</v>
      </c>
      <c r="DY63" s="65"/>
      <c r="DZ63" s="65"/>
      <c r="EA63" s="65"/>
      <c r="EB63" s="65">
        <v>1</v>
      </c>
      <c r="EC63" s="65"/>
      <c r="ED63" s="57">
        <v>1</v>
      </c>
      <c r="EE63" s="57"/>
      <c r="EF63" s="65">
        <v>1</v>
      </c>
      <c r="EG63" s="65"/>
      <c r="EH63" s="65"/>
      <c r="EI63" s="65"/>
      <c r="EJ63" s="57">
        <v>1</v>
      </c>
      <c r="EK63" s="57"/>
      <c r="EL63" s="57"/>
      <c r="EM63" s="57"/>
      <c r="EN63" s="65"/>
      <c r="EO63" s="65">
        <v>1</v>
      </c>
      <c r="EP63" s="57">
        <v>1</v>
      </c>
      <c r="EQ63" s="57">
        <v>1</v>
      </c>
      <c r="ER63" s="57"/>
      <c r="ES63" s="57"/>
      <c r="ET63" s="57"/>
      <c r="EU63" s="57"/>
      <c r="EV63" s="65">
        <v>1</v>
      </c>
      <c r="EW63" s="65"/>
      <c r="EX63" s="65">
        <v>1</v>
      </c>
      <c r="EY63" s="65">
        <v>1</v>
      </c>
      <c r="EZ63" s="65"/>
      <c r="FA63" s="57">
        <v>1</v>
      </c>
      <c r="FB63" s="57"/>
      <c r="FC63" s="65">
        <v>1</v>
      </c>
      <c r="FD63" s="65">
        <v>1</v>
      </c>
      <c r="FE63" s="65">
        <v>1</v>
      </c>
      <c r="FF63" s="65">
        <v>1</v>
      </c>
      <c r="FG63" s="65">
        <v>1</v>
      </c>
      <c r="FH63" s="65">
        <v>1</v>
      </c>
      <c r="FI63" s="65"/>
      <c r="FJ63" s="57">
        <v>1</v>
      </c>
      <c r="FK63" s="57">
        <v>1</v>
      </c>
      <c r="FL63" s="57">
        <v>0</v>
      </c>
      <c r="FM63" s="65"/>
      <c r="FN63" s="57">
        <v>1</v>
      </c>
      <c r="FO63" s="57">
        <v>0</v>
      </c>
      <c r="FP63" s="57">
        <v>1</v>
      </c>
      <c r="FQ63" s="57">
        <v>0</v>
      </c>
      <c r="FR63" s="57">
        <v>0</v>
      </c>
      <c r="FS63" s="57">
        <v>0</v>
      </c>
      <c r="FT63" s="67">
        <v>0</v>
      </c>
      <c r="FU63" s="65">
        <v>1</v>
      </c>
    </row>
    <row r="64" spans="2:177" s="9" customFormat="1" ht="15" customHeight="1">
      <c r="B64" s="157" t="s">
        <v>77</v>
      </c>
      <c r="C64" s="157"/>
      <c r="D64" s="157"/>
      <c r="E64" s="11">
        <v>45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67">
        <v>0</v>
      </c>
      <c r="L64" s="65">
        <v>1</v>
      </c>
      <c r="M64" s="57">
        <v>0</v>
      </c>
      <c r="N64" s="57">
        <v>0</v>
      </c>
      <c r="O64" s="57">
        <v>0</v>
      </c>
      <c r="P64" s="57">
        <v>0</v>
      </c>
      <c r="Q64" s="67">
        <v>0</v>
      </c>
      <c r="R64" s="67">
        <v>0</v>
      </c>
      <c r="S64" s="65">
        <v>1</v>
      </c>
      <c r="T64" s="67">
        <v>0</v>
      </c>
      <c r="U64" s="57">
        <v>1</v>
      </c>
      <c r="V64" s="57">
        <v>0</v>
      </c>
      <c r="W64" s="57">
        <v>0</v>
      </c>
      <c r="X64" s="57">
        <v>0</v>
      </c>
      <c r="Y64" s="57">
        <v>1</v>
      </c>
      <c r="Z64" s="57">
        <v>1</v>
      </c>
      <c r="AA64" s="57">
        <v>0</v>
      </c>
      <c r="AB64" s="57">
        <v>0</v>
      </c>
      <c r="AC64" s="57">
        <v>1</v>
      </c>
      <c r="AD64" s="57">
        <v>0</v>
      </c>
      <c r="AE64" s="65">
        <v>0</v>
      </c>
      <c r="AF64" s="65">
        <v>1</v>
      </c>
      <c r="AG64" s="67">
        <v>0</v>
      </c>
      <c r="AH64" s="67">
        <v>0</v>
      </c>
      <c r="AI64" s="65">
        <v>8</v>
      </c>
      <c r="AJ64" s="57">
        <v>0</v>
      </c>
      <c r="AK64" s="57">
        <v>0</v>
      </c>
      <c r="AL64" s="57">
        <v>0</v>
      </c>
      <c r="AM64" s="57">
        <v>0</v>
      </c>
      <c r="AN64" s="57">
        <v>1</v>
      </c>
      <c r="AO64" s="65">
        <v>2</v>
      </c>
      <c r="AP64" s="57">
        <v>40</v>
      </c>
      <c r="AQ64" s="65">
        <v>2</v>
      </c>
      <c r="AR64" s="57">
        <v>0</v>
      </c>
      <c r="AS64" s="57">
        <v>0</v>
      </c>
      <c r="AT64" s="57">
        <v>0</v>
      </c>
      <c r="AU64" s="57">
        <v>0</v>
      </c>
      <c r="AV64" s="57">
        <v>1</v>
      </c>
      <c r="AW64" s="67">
        <v>0</v>
      </c>
      <c r="AX64" s="65">
        <v>1</v>
      </c>
      <c r="AY64" s="67">
        <v>0</v>
      </c>
      <c r="AZ64" s="67">
        <v>0</v>
      </c>
      <c r="BA64" s="67">
        <v>0</v>
      </c>
      <c r="BB64" s="57">
        <v>1</v>
      </c>
      <c r="BC64" s="57">
        <v>0</v>
      </c>
      <c r="BD64" s="57">
        <v>0</v>
      </c>
      <c r="BE64" s="57">
        <v>0</v>
      </c>
      <c r="BF64" s="67">
        <v>0</v>
      </c>
      <c r="BG64" s="67">
        <v>0</v>
      </c>
      <c r="BH64" s="65">
        <v>1</v>
      </c>
      <c r="BI64" s="65">
        <v>1</v>
      </c>
      <c r="BJ64" s="67">
        <v>0</v>
      </c>
      <c r="BK64" s="67">
        <v>0</v>
      </c>
      <c r="BL64" s="67">
        <v>0</v>
      </c>
      <c r="BM64" s="65">
        <v>0</v>
      </c>
      <c r="BN64" s="67">
        <v>0</v>
      </c>
      <c r="BO64" s="67">
        <v>0</v>
      </c>
      <c r="BP64" s="67">
        <v>0</v>
      </c>
      <c r="BQ64" s="67">
        <v>0</v>
      </c>
      <c r="BR64" s="67">
        <v>0</v>
      </c>
      <c r="BS64" s="67">
        <v>0</v>
      </c>
      <c r="BT64" s="67">
        <v>0</v>
      </c>
      <c r="BU64" s="57">
        <v>1</v>
      </c>
      <c r="BV64" s="57">
        <v>0</v>
      </c>
      <c r="BW64" s="57">
        <v>0</v>
      </c>
      <c r="BX64" s="57">
        <v>1</v>
      </c>
      <c r="BY64" s="57">
        <v>0</v>
      </c>
      <c r="BZ64" s="65">
        <v>1</v>
      </c>
      <c r="CA64" s="65">
        <v>1</v>
      </c>
      <c r="CB64" s="67">
        <v>0</v>
      </c>
      <c r="CC64" s="67">
        <v>0</v>
      </c>
      <c r="CD64" s="57">
        <v>1</v>
      </c>
      <c r="CE64" s="57">
        <v>0</v>
      </c>
      <c r="CF64" s="65">
        <v>1</v>
      </c>
      <c r="CG64" s="65">
        <v>0</v>
      </c>
      <c r="CH64" s="67">
        <v>0</v>
      </c>
      <c r="CI64" s="67">
        <v>0</v>
      </c>
      <c r="CJ64" s="67">
        <v>0</v>
      </c>
      <c r="CK64" s="57">
        <v>0</v>
      </c>
      <c r="CL64" s="57">
        <v>0</v>
      </c>
      <c r="CM64" s="57">
        <v>0</v>
      </c>
      <c r="CN64" s="57">
        <v>1</v>
      </c>
      <c r="CO64" s="65"/>
      <c r="CP64" s="65">
        <v>1</v>
      </c>
      <c r="CQ64" s="67">
        <v>0</v>
      </c>
      <c r="CR64" s="57"/>
      <c r="CS64" s="57">
        <v>1</v>
      </c>
      <c r="CT64" s="65">
        <v>5</v>
      </c>
      <c r="CU64" s="65">
        <v>5</v>
      </c>
      <c r="CV64" s="67">
        <v>0</v>
      </c>
      <c r="CW64" s="57">
        <v>10</v>
      </c>
      <c r="CX64" s="57"/>
      <c r="CY64" s="65">
        <v>2</v>
      </c>
      <c r="CZ64" s="65"/>
      <c r="DA64" s="57">
        <v>0</v>
      </c>
      <c r="DB64" s="57">
        <v>0</v>
      </c>
      <c r="DC64" s="65">
        <v>7</v>
      </c>
      <c r="DD64" s="65">
        <v>5</v>
      </c>
      <c r="DE64" s="65"/>
      <c r="DF64" s="57">
        <v>1</v>
      </c>
      <c r="DG64" s="57">
        <v>10</v>
      </c>
      <c r="DH64" s="57"/>
      <c r="DI64" s="65">
        <v>0</v>
      </c>
      <c r="DJ64" s="65">
        <v>2</v>
      </c>
      <c r="DK64" s="65"/>
      <c r="DL64" s="57"/>
      <c r="DM64" s="57"/>
      <c r="DN64" s="57"/>
      <c r="DO64" s="65">
        <v>4</v>
      </c>
      <c r="DP64" s="65">
        <v>0</v>
      </c>
      <c r="DQ64" s="57">
        <v>2</v>
      </c>
      <c r="DR64" s="57">
        <v>2</v>
      </c>
      <c r="DS64" s="57"/>
      <c r="DT64" s="65"/>
      <c r="DU64" s="65"/>
      <c r="DV64" s="57"/>
      <c r="DW64" s="57">
        <v>1</v>
      </c>
      <c r="DX64" s="65"/>
      <c r="DY64" s="65"/>
      <c r="DZ64" s="65"/>
      <c r="EA64" s="65"/>
      <c r="EB64" s="65"/>
      <c r="EC64" s="65"/>
      <c r="ED64" s="57"/>
      <c r="EE64" s="57">
        <v>1</v>
      </c>
      <c r="EF64" s="65"/>
      <c r="EG64" s="65"/>
      <c r="EH64" s="65"/>
      <c r="EI64" s="65"/>
      <c r="EJ64" s="57">
        <v>1</v>
      </c>
      <c r="EK64" s="57"/>
      <c r="EL64" s="57"/>
      <c r="EM64" s="57"/>
      <c r="EN64" s="65">
        <v>1</v>
      </c>
      <c r="EO64" s="65"/>
      <c r="EP64" s="57"/>
      <c r="EQ64" s="57">
        <v>4</v>
      </c>
      <c r="ER64" s="57"/>
      <c r="ES64" s="57">
        <v>6</v>
      </c>
      <c r="ET64" s="57">
        <v>4</v>
      </c>
      <c r="EU64" s="57">
        <v>5</v>
      </c>
      <c r="EV64" s="65"/>
      <c r="EW64" s="65"/>
      <c r="EX64" s="65"/>
      <c r="EY64" s="65"/>
      <c r="EZ64" s="65"/>
      <c r="FA64" s="57"/>
      <c r="FB64" s="57">
        <v>1</v>
      </c>
      <c r="FC64" s="65"/>
      <c r="FD64" s="65"/>
      <c r="FE64" s="65"/>
      <c r="FF64" s="65"/>
      <c r="FG64" s="65"/>
      <c r="FH64" s="65"/>
      <c r="FI64" s="65"/>
      <c r="FJ64" s="57"/>
      <c r="FK64" s="57"/>
      <c r="FL64" s="57">
        <v>0</v>
      </c>
      <c r="FM64" s="65"/>
      <c r="FN64" s="57"/>
      <c r="FO64" s="57">
        <v>0</v>
      </c>
      <c r="FP64" s="57"/>
      <c r="FQ64" s="57">
        <v>0</v>
      </c>
      <c r="FR64" s="57">
        <v>0</v>
      </c>
      <c r="FS64" s="57">
        <v>0</v>
      </c>
      <c r="FT64" s="67">
        <v>0</v>
      </c>
      <c r="FU64" s="65">
        <v>1</v>
      </c>
    </row>
    <row r="65" spans="2:177" s="9" customFormat="1" ht="15" customHeight="1">
      <c r="B65" s="157" t="s">
        <v>78</v>
      </c>
      <c r="C65" s="157"/>
      <c r="D65" s="157"/>
      <c r="E65" s="11">
        <v>46</v>
      </c>
      <c r="F65" s="57">
        <v>0</v>
      </c>
      <c r="G65" s="57">
        <v>0</v>
      </c>
      <c r="H65" s="57">
        <v>0</v>
      </c>
      <c r="I65" s="57">
        <v>0</v>
      </c>
      <c r="J65" s="57">
        <v>1</v>
      </c>
      <c r="K65" s="67">
        <v>0</v>
      </c>
      <c r="L65" s="65">
        <v>1</v>
      </c>
      <c r="M65" s="57">
        <v>0</v>
      </c>
      <c r="N65" s="57">
        <v>0</v>
      </c>
      <c r="O65" s="57">
        <v>0</v>
      </c>
      <c r="P65" s="57">
        <v>0</v>
      </c>
      <c r="Q65" s="67">
        <v>0</v>
      </c>
      <c r="R65" s="67">
        <v>0</v>
      </c>
      <c r="S65" s="65">
        <v>1</v>
      </c>
      <c r="T65" s="65">
        <v>0</v>
      </c>
      <c r="U65" s="57">
        <v>1</v>
      </c>
      <c r="V65" s="57">
        <v>1</v>
      </c>
      <c r="W65" s="57">
        <v>1</v>
      </c>
      <c r="X65" s="57">
        <v>1</v>
      </c>
      <c r="Y65" s="57">
        <v>0</v>
      </c>
      <c r="Z65" s="57">
        <v>1</v>
      </c>
      <c r="AA65" s="57">
        <v>0</v>
      </c>
      <c r="AB65" s="57">
        <v>1</v>
      </c>
      <c r="AC65" s="57">
        <v>1</v>
      </c>
      <c r="AD65" s="57">
        <v>0</v>
      </c>
      <c r="AE65" s="65">
        <v>0</v>
      </c>
      <c r="AF65" s="65">
        <v>0</v>
      </c>
      <c r="AG65" s="67">
        <v>0</v>
      </c>
      <c r="AH65" s="67">
        <v>0</v>
      </c>
      <c r="AI65" s="65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1</v>
      </c>
      <c r="AO65" s="65">
        <v>12</v>
      </c>
      <c r="AP65" s="70">
        <v>0.08</v>
      </c>
      <c r="AQ65" s="65">
        <v>1</v>
      </c>
      <c r="AR65" s="57">
        <v>0</v>
      </c>
      <c r="AS65" s="57">
        <v>0</v>
      </c>
      <c r="AT65" s="57">
        <v>0</v>
      </c>
      <c r="AU65" s="57">
        <v>0</v>
      </c>
      <c r="AV65" s="57">
        <v>1</v>
      </c>
      <c r="AW65" s="67">
        <v>0</v>
      </c>
      <c r="AX65" s="65">
        <v>1</v>
      </c>
      <c r="AY65" s="67">
        <v>0</v>
      </c>
      <c r="AZ65" s="67">
        <v>0</v>
      </c>
      <c r="BA65" s="67">
        <v>0</v>
      </c>
      <c r="BB65" s="57">
        <v>1</v>
      </c>
      <c r="BC65" s="57">
        <v>0</v>
      </c>
      <c r="BD65" s="57">
        <v>0</v>
      </c>
      <c r="BE65" s="57">
        <v>0</v>
      </c>
      <c r="BF65" s="67">
        <v>0</v>
      </c>
      <c r="BG65" s="67">
        <v>0</v>
      </c>
      <c r="BH65" s="65">
        <v>0</v>
      </c>
      <c r="BI65" s="65">
        <v>0</v>
      </c>
      <c r="BJ65" s="67">
        <v>0</v>
      </c>
      <c r="BK65" s="67">
        <v>0</v>
      </c>
      <c r="BL65" s="67">
        <v>0</v>
      </c>
      <c r="BM65" s="65">
        <v>0</v>
      </c>
      <c r="BN65" s="67">
        <v>0</v>
      </c>
      <c r="BO65" s="67">
        <v>0</v>
      </c>
      <c r="BP65" s="67">
        <v>0</v>
      </c>
      <c r="BQ65" s="67">
        <v>0</v>
      </c>
      <c r="BR65" s="67">
        <v>0</v>
      </c>
      <c r="BS65" s="67">
        <v>0</v>
      </c>
      <c r="BT65" s="67">
        <v>0</v>
      </c>
      <c r="BU65" s="57">
        <v>0</v>
      </c>
      <c r="BV65" s="57">
        <v>0</v>
      </c>
      <c r="BW65" s="57">
        <v>0</v>
      </c>
      <c r="BX65" s="57">
        <v>1</v>
      </c>
      <c r="BY65" s="57">
        <v>0</v>
      </c>
      <c r="BZ65" s="65">
        <v>1</v>
      </c>
      <c r="CA65" s="65">
        <v>1</v>
      </c>
      <c r="CB65" s="67">
        <v>0</v>
      </c>
      <c r="CC65" s="67">
        <v>0</v>
      </c>
      <c r="CD65" s="57">
        <v>1</v>
      </c>
      <c r="CE65" s="57">
        <v>0</v>
      </c>
      <c r="CF65" s="65">
        <v>1</v>
      </c>
      <c r="CG65" s="65">
        <v>0</v>
      </c>
      <c r="CH65" s="67">
        <v>0</v>
      </c>
      <c r="CI65" s="67">
        <v>0</v>
      </c>
      <c r="CJ65" s="67">
        <v>0</v>
      </c>
      <c r="CK65" s="57">
        <v>0</v>
      </c>
      <c r="CL65" s="57">
        <v>0</v>
      </c>
      <c r="CM65" s="57">
        <v>1</v>
      </c>
      <c r="CN65" s="57">
        <v>0</v>
      </c>
      <c r="CO65" s="65">
        <v>0</v>
      </c>
      <c r="CP65" s="65">
        <v>1</v>
      </c>
      <c r="CQ65" s="67">
        <v>0</v>
      </c>
      <c r="CR65" s="57">
        <v>0</v>
      </c>
      <c r="CS65" s="57">
        <v>1</v>
      </c>
      <c r="CT65" s="65">
        <v>2</v>
      </c>
      <c r="CU65" s="65">
        <v>2</v>
      </c>
      <c r="CV65" s="67">
        <v>0</v>
      </c>
      <c r="CW65" s="57">
        <v>15</v>
      </c>
      <c r="CX65" s="57">
        <v>0</v>
      </c>
      <c r="CY65" s="65">
        <v>4</v>
      </c>
      <c r="CZ65" s="65">
        <v>0</v>
      </c>
      <c r="DA65" s="57">
        <v>0</v>
      </c>
      <c r="DB65" s="57">
        <v>0</v>
      </c>
      <c r="DC65" s="65">
        <v>9</v>
      </c>
      <c r="DD65" s="65">
        <v>10</v>
      </c>
      <c r="DE65" s="65">
        <v>0</v>
      </c>
      <c r="DF65" s="57">
        <v>11</v>
      </c>
      <c r="DG65" s="57">
        <v>4</v>
      </c>
      <c r="DH65" s="57">
        <v>0</v>
      </c>
      <c r="DI65" s="65">
        <v>3</v>
      </c>
      <c r="DJ65" s="65">
        <v>1</v>
      </c>
      <c r="DK65" s="65">
        <v>0</v>
      </c>
      <c r="DL65" s="57">
        <v>0</v>
      </c>
      <c r="DM65" s="57">
        <v>0</v>
      </c>
      <c r="DN65" s="57">
        <v>0</v>
      </c>
      <c r="DO65" s="65">
        <v>14</v>
      </c>
      <c r="DP65" s="65">
        <v>0</v>
      </c>
      <c r="DQ65" s="57">
        <v>6</v>
      </c>
      <c r="DR65" s="57">
        <v>8</v>
      </c>
      <c r="DS65" s="57">
        <v>0</v>
      </c>
      <c r="DT65" s="65">
        <v>0</v>
      </c>
      <c r="DU65" s="65">
        <v>0</v>
      </c>
      <c r="DV65" s="57">
        <v>0</v>
      </c>
      <c r="DW65" s="57">
        <v>1</v>
      </c>
      <c r="DX65" s="65">
        <v>0</v>
      </c>
      <c r="DY65" s="65">
        <v>0</v>
      </c>
      <c r="DZ65" s="65">
        <v>1</v>
      </c>
      <c r="EA65" s="65">
        <v>0</v>
      </c>
      <c r="EB65" s="65">
        <v>0</v>
      </c>
      <c r="EC65" s="65">
        <v>0</v>
      </c>
      <c r="ED65" s="57">
        <v>1</v>
      </c>
      <c r="EE65" s="57">
        <v>0</v>
      </c>
      <c r="EF65" s="65">
        <v>1</v>
      </c>
      <c r="EG65" s="65">
        <v>0</v>
      </c>
      <c r="EH65" s="65">
        <v>0</v>
      </c>
      <c r="EI65" s="65">
        <v>1</v>
      </c>
      <c r="EJ65" s="57">
        <v>1</v>
      </c>
      <c r="EK65" s="57">
        <v>0</v>
      </c>
      <c r="EL65" s="57">
        <v>0</v>
      </c>
      <c r="EM65" s="57">
        <v>0</v>
      </c>
      <c r="EN65" s="65">
        <v>1</v>
      </c>
      <c r="EO65" s="65">
        <v>0</v>
      </c>
      <c r="EP65" s="57">
        <v>1</v>
      </c>
      <c r="EQ65" s="57">
        <v>1</v>
      </c>
      <c r="ER65" s="57">
        <v>0</v>
      </c>
      <c r="ES65" s="57">
        <v>1</v>
      </c>
      <c r="ET65" s="57">
        <v>0</v>
      </c>
      <c r="EU65" s="57">
        <v>0</v>
      </c>
      <c r="EV65" s="65">
        <v>0</v>
      </c>
      <c r="EW65" s="65">
        <v>1</v>
      </c>
      <c r="EX65" s="65">
        <v>1</v>
      </c>
      <c r="EY65" s="65">
        <v>1</v>
      </c>
      <c r="EZ65" s="65">
        <v>0</v>
      </c>
      <c r="FA65" s="57">
        <v>0</v>
      </c>
      <c r="FB65" s="57">
        <v>1</v>
      </c>
      <c r="FC65" s="65">
        <v>0</v>
      </c>
      <c r="FD65" s="67">
        <v>0</v>
      </c>
      <c r="FE65" s="67">
        <v>0</v>
      </c>
      <c r="FF65" s="67">
        <v>0</v>
      </c>
      <c r="FG65" s="67">
        <v>0</v>
      </c>
      <c r="FH65" s="65">
        <v>0</v>
      </c>
      <c r="FI65" s="65">
        <v>0</v>
      </c>
      <c r="FJ65" s="57">
        <v>0</v>
      </c>
      <c r="FK65" s="57">
        <v>0</v>
      </c>
      <c r="FL65" s="57">
        <v>0</v>
      </c>
      <c r="FM65" s="65">
        <v>0</v>
      </c>
      <c r="FN65" s="57">
        <v>0</v>
      </c>
      <c r="FO65" s="57">
        <v>0</v>
      </c>
      <c r="FP65" s="57">
        <v>0</v>
      </c>
      <c r="FQ65" s="57">
        <v>0</v>
      </c>
      <c r="FR65" s="57">
        <v>0</v>
      </c>
      <c r="FS65" s="57">
        <v>0</v>
      </c>
      <c r="FT65" s="67">
        <v>0</v>
      </c>
      <c r="FU65" s="65">
        <v>0</v>
      </c>
    </row>
    <row r="66" spans="2:177" s="9" customFormat="1" ht="15" customHeight="1">
      <c r="B66" s="157" t="s">
        <v>79</v>
      </c>
      <c r="C66" s="157"/>
      <c r="D66" s="157"/>
      <c r="E66" s="11">
        <v>47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67">
        <v>0</v>
      </c>
      <c r="L66" s="65">
        <v>1</v>
      </c>
      <c r="M66" s="57">
        <v>0</v>
      </c>
      <c r="N66" s="57">
        <v>0</v>
      </c>
      <c r="O66" s="57">
        <v>0</v>
      </c>
      <c r="P66" s="57">
        <v>0</v>
      </c>
      <c r="Q66" s="67">
        <v>0</v>
      </c>
      <c r="R66" s="67">
        <v>0</v>
      </c>
      <c r="S66" s="65">
        <v>1</v>
      </c>
      <c r="T66" s="65">
        <v>0</v>
      </c>
      <c r="U66" s="57">
        <v>1</v>
      </c>
      <c r="V66" s="57">
        <v>0</v>
      </c>
      <c r="W66" s="57">
        <v>0</v>
      </c>
      <c r="X66" s="57">
        <v>1</v>
      </c>
      <c r="Y66" s="57">
        <v>1</v>
      </c>
      <c r="Z66" s="57">
        <v>1</v>
      </c>
      <c r="AA66" s="57">
        <v>0</v>
      </c>
      <c r="AB66" s="57">
        <v>1</v>
      </c>
      <c r="AC66" s="57">
        <v>1</v>
      </c>
      <c r="AD66" s="57">
        <v>0</v>
      </c>
      <c r="AE66" s="65">
        <v>0</v>
      </c>
      <c r="AF66" s="67">
        <v>0</v>
      </c>
      <c r="AG66" s="67">
        <v>0</v>
      </c>
      <c r="AH66" s="67">
        <v>0</v>
      </c>
      <c r="AI66" s="65">
        <v>10</v>
      </c>
      <c r="AJ66" s="57">
        <v>0</v>
      </c>
      <c r="AK66" s="57">
        <v>0</v>
      </c>
      <c r="AL66" s="57">
        <v>0</v>
      </c>
      <c r="AM66" s="57">
        <v>0</v>
      </c>
      <c r="AN66" s="57">
        <v>1</v>
      </c>
      <c r="AO66" s="65">
        <v>8</v>
      </c>
      <c r="AP66" s="57">
        <v>5</v>
      </c>
      <c r="AQ66" s="65">
        <v>1</v>
      </c>
      <c r="AR66" s="57">
        <v>0</v>
      </c>
      <c r="AS66" s="57">
        <v>0</v>
      </c>
      <c r="AT66" s="57">
        <v>0</v>
      </c>
      <c r="AU66" s="57">
        <v>0</v>
      </c>
      <c r="AV66" s="57">
        <v>1</v>
      </c>
      <c r="AW66" s="67">
        <v>0</v>
      </c>
      <c r="AX66" s="65">
        <v>1</v>
      </c>
      <c r="AY66" s="67">
        <v>0</v>
      </c>
      <c r="AZ66" s="67">
        <v>0</v>
      </c>
      <c r="BA66" s="67">
        <v>0</v>
      </c>
      <c r="BB66" s="57">
        <v>1</v>
      </c>
      <c r="BC66" s="57">
        <v>0</v>
      </c>
      <c r="BD66" s="57">
        <v>0</v>
      </c>
      <c r="BE66" s="57">
        <v>0</v>
      </c>
      <c r="BF66" s="67">
        <v>0</v>
      </c>
      <c r="BG66" s="65">
        <v>1</v>
      </c>
      <c r="BH66" s="65">
        <v>0</v>
      </c>
      <c r="BI66" s="65">
        <v>0</v>
      </c>
      <c r="BJ66" s="65">
        <v>0</v>
      </c>
      <c r="BK66" s="65">
        <v>1</v>
      </c>
      <c r="BL66" s="65">
        <v>1</v>
      </c>
      <c r="BM66" s="67">
        <v>0</v>
      </c>
      <c r="BN66" s="67">
        <v>0</v>
      </c>
      <c r="BO66" s="67">
        <v>0</v>
      </c>
      <c r="BP66" s="67">
        <v>0</v>
      </c>
      <c r="BQ66" s="67">
        <v>0</v>
      </c>
      <c r="BR66" s="67">
        <v>0</v>
      </c>
      <c r="BS66" s="67">
        <v>0</v>
      </c>
      <c r="BT66" s="67">
        <v>0</v>
      </c>
      <c r="BU66" s="57">
        <v>1</v>
      </c>
      <c r="BV66" s="57">
        <v>0</v>
      </c>
      <c r="BW66" s="57">
        <v>0</v>
      </c>
      <c r="BX66" s="57">
        <v>0</v>
      </c>
      <c r="BY66" s="57">
        <v>0</v>
      </c>
      <c r="BZ66" s="65">
        <v>1</v>
      </c>
      <c r="CA66" s="65">
        <v>1</v>
      </c>
      <c r="CB66" s="67">
        <v>0</v>
      </c>
      <c r="CC66" s="67">
        <v>0</v>
      </c>
      <c r="CD66" s="57">
        <v>0</v>
      </c>
      <c r="CE66" s="57">
        <v>1</v>
      </c>
      <c r="CF66" s="65">
        <v>1</v>
      </c>
      <c r="CG66" s="67">
        <v>0</v>
      </c>
      <c r="CH66" s="67">
        <v>0</v>
      </c>
      <c r="CI66" s="67">
        <v>0</v>
      </c>
      <c r="CJ66" s="67">
        <v>0</v>
      </c>
      <c r="CK66" s="57">
        <v>0</v>
      </c>
      <c r="CL66" s="57">
        <v>0</v>
      </c>
      <c r="CM66" s="57">
        <v>1</v>
      </c>
      <c r="CN66" s="57">
        <v>0</v>
      </c>
      <c r="CO66" s="65">
        <v>1</v>
      </c>
      <c r="CP66" s="65"/>
      <c r="CQ66" s="67">
        <v>0</v>
      </c>
      <c r="CR66" s="57"/>
      <c r="CS66" s="57">
        <v>1</v>
      </c>
      <c r="CT66" s="65">
        <v>2</v>
      </c>
      <c r="CU66" s="65">
        <v>2</v>
      </c>
      <c r="CV66" s="67">
        <v>0</v>
      </c>
      <c r="CW66" s="57">
        <v>14</v>
      </c>
      <c r="CX66" s="57"/>
      <c r="CY66" s="65">
        <v>4</v>
      </c>
      <c r="CZ66" s="65"/>
      <c r="DA66" s="57">
        <v>0</v>
      </c>
      <c r="DB66" s="57">
        <v>0</v>
      </c>
      <c r="DC66" s="65">
        <v>10</v>
      </c>
      <c r="DD66" s="65">
        <v>8</v>
      </c>
      <c r="DE66" s="65"/>
      <c r="DF66" s="57">
        <v>12</v>
      </c>
      <c r="DG66" s="57">
        <v>2</v>
      </c>
      <c r="DH66" s="57"/>
      <c r="DI66" s="65"/>
      <c r="DJ66" s="65"/>
      <c r="DK66" s="65"/>
      <c r="DL66" s="57"/>
      <c r="DM66" s="57"/>
      <c r="DN66" s="57"/>
      <c r="DO66" s="65">
        <v>8</v>
      </c>
      <c r="DP66" s="65"/>
      <c r="DQ66" s="57">
        <v>4</v>
      </c>
      <c r="DR66" s="57">
        <v>4</v>
      </c>
      <c r="DS66" s="57"/>
      <c r="DT66" s="65"/>
      <c r="DU66" s="65"/>
      <c r="DV66" s="57"/>
      <c r="DW66" s="57">
        <v>1</v>
      </c>
      <c r="DX66" s="65"/>
      <c r="DY66" s="65">
        <v>1</v>
      </c>
      <c r="DZ66" s="65"/>
      <c r="EA66" s="65">
        <v>1</v>
      </c>
      <c r="EB66" s="65">
        <v>1</v>
      </c>
      <c r="EC66" s="65"/>
      <c r="ED66" s="57">
        <v>1</v>
      </c>
      <c r="EE66" s="57"/>
      <c r="EF66" s="65">
        <v>1</v>
      </c>
      <c r="EG66" s="65"/>
      <c r="EH66" s="65"/>
      <c r="EI66" s="65"/>
      <c r="EJ66" s="57">
        <v>1</v>
      </c>
      <c r="EK66" s="57"/>
      <c r="EL66" s="57"/>
      <c r="EM66" s="57"/>
      <c r="EN66" s="65"/>
      <c r="EO66" s="65">
        <v>1</v>
      </c>
      <c r="EP66" s="57">
        <v>1</v>
      </c>
      <c r="EQ66" s="57">
        <v>1</v>
      </c>
      <c r="ER66" s="57">
        <v>1</v>
      </c>
      <c r="ES66" s="57">
        <v>4</v>
      </c>
      <c r="ET66" s="57"/>
      <c r="EU66" s="57">
        <v>2</v>
      </c>
      <c r="EV66" s="65">
        <v>1</v>
      </c>
      <c r="EW66" s="65"/>
      <c r="EX66" s="65"/>
      <c r="EY66" s="65">
        <v>1</v>
      </c>
      <c r="EZ66" s="65"/>
      <c r="FA66" s="57">
        <v>1</v>
      </c>
      <c r="FB66" s="57"/>
      <c r="FC66" s="65">
        <v>0</v>
      </c>
      <c r="FD66" s="67">
        <v>0</v>
      </c>
      <c r="FE66" s="67">
        <v>0</v>
      </c>
      <c r="FF66" s="67">
        <v>0</v>
      </c>
      <c r="FG66" s="67">
        <v>0</v>
      </c>
      <c r="FH66" s="65">
        <v>1</v>
      </c>
      <c r="FI66" s="65"/>
      <c r="FJ66" s="57">
        <v>1</v>
      </c>
      <c r="FK66" s="57">
        <v>1</v>
      </c>
      <c r="FL66" s="57">
        <v>0</v>
      </c>
      <c r="FM66" s="65">
        <v>0</v>
      </c>
      <c r="FN66" s="57">
        <v>1</v>
      </c>
      <c r="FO66" s="57">
        <v>0</v>
      </c>
      <c r="FP66" s="57">
        <v>0</v>
      </c>
      <c r="FQ66" s="57">
        <v>0</v>
      </c>
      <c r="FR66" s="57">
        <v>0</v>
      </c>
      <c r="FS66" s="57">
        <v>0</v>
      </c>
      <c r="FT66" s="67">
        <v>0</v>
      </c>
      <c r="FU66" s="65">
        <v>1</v>
      </c>
    </row>
    <row r="67" spans="2:177" s="9" customFormat="1" ht="15" customHeight="1">
      <c r="B67" s="157" t="s">
        <v>80</v>
      </c>
      <c r="C67" s="157"/>
      <c r="D67" s="157"/>
      <c r="E67" s="11">
        <v>48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67">
        <v>0</v>
      </c>
      <c r="L67" s="65">
        <v>1</v>
      </c>
      <c r="M67" s="57">
        <v>0</v>
      </c>
      <c r="N67" s="57">
        <v>0</v>
      </c>
      <c r="O67" s="57">
        <v>0</v>
      </c>
      <c r="P67" s="57">
        <v>0</v>
      </c>
      <c r="Q67" s="67">
        <v>0</v>
      </c>
      <c r="R67" s="67">
        <v>0</v>
      </c>
      <c r="S67" s="65">
        <v>1</v>
      </c>
      <c r="T67" s="65">
        <v>0</v>
      </c>
      <c r="U67" s="57">
        <v>1</v>
      </c>
      <c r="V67" s="57">
        <v>1</v>
      </c>
      <c r="W67" s="57">
        <v>0</v>
      </c>
      <c r="X67" s="57">
        <v>0</v>
      </c>
      <c r="Y67" s="57">
        <v>1</v>
      </c>
      <c r="Z67" s="57">
        <v>1</v>
      </c>
      <c r="AA67" s="57">
        <v>0</v>
      </c>
      <c r="AB67" s="57">
        <v>0</v>
      </c>
      <c r="AC67" s="57">
        <v>0</v>
      </c>
      <c r="AD67" s="57">
        <v>0</v>
      </c>
      <c r="AE67" s="65">
        <v>6</v>
      </c>
      <c r="AF67" s="67">
        <v>0</v>
      </c>
      <c r="AG67" s="67">
        <v>0</v>
      </c>
      <c r="AH67" s="67">
        <v>0</v>
      </c>
      <c r="AI67" s="65">
        <v>0</v>
      </c>
      <c r="AJ67" s="57">
        <v>0</v>
      </c>
      <c r="AK67" s="57">
        <v>0</v>
      </c>
      <c r="AL67" s="57">
        <v>0</v>
      </c>
      <c r="AM67" s="57">
        <v>1</v>
      </c>
      <c r="AN67" s="57">
        <v>0</v>
      </c>
      <c r="AO67" s="65">
        <v>6</v>
      </c>
      <c r="AP67" s="57">
        <v>60</v>
      </c>
      <c r="AQ67" s="65">
        <v>1</v>
      </c>
      <c r="AR67" s="57">
        <v>0</v>
      </c>
      <c r="AS67" s="57">
        <v>0</v>
      </c>
      <c r="AT67" s="57">
        <v>0</v>
      </c>
      <c r="AU67" s="57">
        <v>0</v>
      </c>
      <c r="AV67" s="57">
        <v>1</v>
      </c>
      <c r="AW67" s="67">
        <v>0</v>
      </c>
      <c r="AX67" s="65">
        <v>1</v>
      </c>
      <c r="AY67" s="67">
        <v>0</v>
      </c>
      <c r="AZ67" s="67">
        <v>0</v>
      </c>
      <c r="BA67" s="67">
        <v>0</v>
      </c>
      <c r="BB67" s="57">
        <v>0</v>
      </c>
      <c r="BC67" s="57">
        <v>1</v>
      </c>
      <c r="BD67" s="57">
        <v>0</v>
      </c>
      <c r="BE67" s="57">
        <v>0</v>
      </c>
      <c r="BF67" s="67">
        <v>0</v>
      </c>
      <c r="BG67" s="67">
        <v>0</v>
      </c>
      <c r="BH67" s="65">
        <v>1</v>
      </c>
      <c r="BI67" s="67">
        <v>0</v>
      </c>
      <c r="BJ67" s="67">
        <v>0</v>
      </c>
      <c r="BK67" s="65">
        <v>0</v>
      </c>
      <c r="BL67" s="65">
        <v>1</v>
      </c>
      <c r="BM67" s="67">
        <v>0</v>
      </c>
      <c r="BN67" s="65">
        <v>1</v>
      </c>
      <c r="BO67" s="65">
        <v>0</v>
      </c>
      <c r="BP67" s="65">
        <v>0</v>
      </c>
      <c r="BQ67" s="65">
        <v>1</v>
      </c>
      <c r="BR67" s="67">
        <v>0</v>
      </c>
      <c r="BS67" s="65">
        <v>1</v>
      </c>
      <c r="BT67" s="65">
        <v>1</v>
      </c>
      <c r="BU67" s="57">
        <v>0</v>
      </c>
      <c r="BV67" s="57">
        <v>1</v>
      </c>
      <c r="BW67" s="57">
        <v>0</v>
      </c>
      <c r="BX67" s="57">
        <v>0</v>
      </c>
      <c r="BY67" s="57">
        <v>0</v>
      </c>
      <c r="BZ67" s="65">
        <v>1</v>
      </c>
      <c r="CA67" s="65">
        <v>1</v>
      </c>
      <c r="CB67" s="67">
        <v>0</v>
      </c>
      <c r="CC67" s="67">
        <v>0</v>
      </c>
      <c r="CD67" s="57">
        <v>1</v>
      </c>
      <c r="CE67" s="57">
        <v>0</v>
      </c>
      <c r="CF67" s="65">
        <v>1</v>
      </c>
      <c r="CG67" s="67">
        <v>0</v>
      </c>
      <c r="CH67" s="67">
        <v>0</v>
      </c>
      <c r="CI67" s="67">
        <v>0</v>
      </c>
      <c r="CJ67" s="67">
        <v>0</v>
      </c>
      <c r="CK67" s="57">
        <v>0</v>
      </c>
      <c r="CL67" s="57">
        <v>0</v>
      </c>
      <c r="CM67" s="57">
        <v>1</v>
      </c>
      <c r="CN67" s="57">
        <v>0</v>
      </c>
      <c r="CO67" s="65">
        <v>1</v>
      </c>
      <c r="CP67" s="65"/>
      <c r="CQ67" s="67">
        <v>0</v>
      </c>
      <c r="CR67" s="57"/>
      <c r="CS67" s="57">
        <v>1</v>
      </c>
      <c r="CT67" s="65">
        <v>2</v>
      </c>
      <c r="CU67" s="65">
        <v>2</v>
      </c>
      <c r="CV67" s="67">
        <v>0</v>
      </c>
      <c r="CW67" s="57">
        <v>14</v>
      </c>
      <c r="CX67" s="57"/>
      <c r="CY67" s="65">
        <v>4</v>
      </c>
      <c r="CZ67" s="65"/>
      <c r="DA67" s="57">
        <v>0</v>
      </c>
      <c r="DB67" s="57">
        <v>0</v>
      </c>
      <c r="DC67" s="65">
        <v>10</v>
      </c>
      <c r="DD67" s="65">
        <v>8</v>
      </c>
      <c r="DE67" s="65"/>
      <c r="DF67" s="57">
        <v>10</v>
      </c>
      <c r="DG67" s="57">
        <v>4</v>
      </c>
      <c r="DH67" s="57"/>
      <c r="DI67" s="65">
        <v>3</v>
      </c>
      <c r="DJ67" s="65">
        <v>1</v>
      </c>
      <c r="DK67" s="65"/>
      <c r="DL67" s="57"/>
      <c r="DM67" s="57"/>
      <c r="DN67" s="57"/>
      <c r="DO67" s="65">
        <v>10</v>
      </c>
      <c r="DP67" s="65">
        <v>0</v>
      </c>
      <c r="DQ67" s="57">
        <v>5</v>
      </c>
      <c r="DR67" s="57">
        <v>5</v>
      </c>
      <c r="DS67" s="57"/>
      <c r="DT67" s="65"/>
      <c r="DU67" s="65"/>
      <c r="DV67" s="57"/>
      <c r="DW67" s="57">
        <v>1</v>
      </c>
      <c r="DX67" s="65">
        <v>1</v>
      </c>
      <c r="DY67" s="65"/>
      <c r="DZ67" s="65"/>
      <c r="EA67" s="65"/>
      <c r="EB67" s="65"/>
      <c r="EC67" s="65"/>
      <c r="ED67" s="57">
        <v>1</v>
      </c>
      <c r="EE67" s="57"/>
      <c r="EF67" s="65"/>
      <c r="EG67" s="65"/>
      <c r="EH67" s="65"/>
      <c r="EI67" s="65">
        <v>1</v>
      </c>
      <c r="EJ67" s="57">
        <v>1</v>
      </c>
      <c r="EK67" s="57"/>
      <c r="EL67" s="57"/>
      <c r="EM67" s="57"/>
      <c r="EN67" s="65">
        <v>1</v>
      </c>
      <c r="EO67" s="65"/>
      <c r="EP67" s="57"/>
      <c r="EQ67" s="57">
        <v>3</v>
      </c>
      <c r="ER67" s="57"/>
      <c r="ES67" s="57"/>
      <c r="ET67" s="57"/>
      <c r="EU67" s="57">
        <v>1</v>
      </c>
      <c r="EV67" s="65"/>
      <c r="EW67" s="65">
        <v>1</v>
      </c>
      <c r="EX67" s="65"/>
      <c r="EY67" s="65">
        <v>1</v>
      </c>
      <c r="EZ67" s="65"/>
      <c r="FA67" s="57"/>
      <c r="FB67" s="57">
        <v>1</v>
      </c>
      <c r="FC67" s="67">
        <v>0</v>
      </c>
      <c r="FD67" s="67">
        <v>0</v>
      </c>
      <c r="FE67" s="67">
        <v>0</v>
      </c>
      <c r="FF67" s="67">
        <v>0</v>
      </c>
      <c r="FG67" s="67">
        <v>0</v>
      </c>
      <c r="FH67" s="67">
        <v>0</v>
      </c>
      <c r="FI67" s="67">
        <v>0</v>
      </c>
      <c r="FJ67" s="57">
        <v>0</v>
      </c>
      <c r="FK67" s="57">
        <v>0</v>
      </c>
      <c r="FL67" s="57">
        <v>0</v>
      </c>
      <c r="FM67" s="67">
        <v>0</v>
      </c>
      <c r="FN67" s="57">
        <v>0</v>
      </c>
      <c r="FO67" s="57">
        <v>0</v>
      </c>
      <c r="FP67" s="57">
        <v>0</v>
      </c>
      <c r="FQ67" s="57">
        <v>0</v>
      </c>
      <c r="FR67" s="57">
        <v>0</v>
      </c>
      <c r="FS67" s="57">
        <v>0</v>
      </c>
      <c r="FT67" s="67">
        <v>0</v>
      </c>
      <c r="FU67" s="65">
        <v>1</v>
      </c>
    </row>
    <row r="68" spans="2:177" s="9" customFormat="1" ht="15" customHeight="1">
      <c r="B68" s="157" t="s">
        <v>81</v>
      </c>
      <c r="C68" s="157"/>
      <c r="D68" s="157"/>
      <c r="E68" s="11">
        <v>49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67">
        <v>0</v>
      </c>
      <c r="L68" s="67">
        <v>1</v>
      </c>
      <c r="M68" s="57">
        <v>0</v>
      </c>
      <c r="N68" s="57">
        <v>0</v>
      </c>
      <c r="O68" s="57">
        <v>0</v>
      </c>
      <c r="P68" s="57">
        <v>0</v>
      </c>
      <c r="Q68" s="67">
        <v>0</v>
      </c>
      <c r="R68" s="67">
        <v>0</v>
      </c>
      <c r="S68" s="67">
        <v>0</v>
      </c>
      <c r="T68" s="67">
        <v>1</v>
      </c>
      <c r="U68" s="57">
        <v>1</v>
      </c>
      <c r="V68" s="57">
        <v>1</v>
      </c>
      <c r="W68" s="57">
        <v>0</v>
      </c>
      <c r="X68" s="57">
        <v>0</v>
      </c>
      <c r="Y68" s="57">
        <v>1</v>
      </c>
      <c r="Z68" s="57">
        <v>1</v>
      </c>
      <c r="AA68" s="57">
        <v>0</v>
      </c>
      <c r="AB68" s="57">
        <v>1</v>
      </c>
      <c r="AC68" s="57">
        <v>1</v>
      </c>
      <c r="AD68" s="5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v>1</v>
      </c>
      <c r="AO68" s="67">
        <v>7</v>
      </c>
      <c r="AP68" s="70">
        <v>0.1</v>
      </c>
      <c r="AQ68" s="67">
        <v>1</v>
      </c>
      <c r="AR68" s="57">
        <v>0</v>
      </c>
      <c r="AS68" s="57">
        <v>1</v>
      </c>
      <c r="AT68" s="57">
        <v>0</v>
      </c>
      <c r="AU68" s="57">
        <v>0</v>
      </c>
      <c r="AV68" s="57">
        <v>0</v>
      </c>
      <c r="AW68" s="67">
        <v>1</v>
      </c>
      <c r="AX68" s="67">
        <v>0</v>
      </c>
      <c r="AY68" s="67">
        <v>0</v>
      </c>
      <c r="AZ68" s="67">
        <v>0</v>
      </c>
      <c r="BA68" s="67">
        <v>0</v>
      </c>
      <c r="BB68" s="57">
        <v>1</v>
      </c>
      <c r="BC68" s="57">
        <v>0</v>
      </c>
      <c r="BD68" s="57">
        <v>0</v>
      </c>
      <c r="BE68" s="57">
        <v>0</v>
      </c>
      <c r="BF68" s="67">
        <v>0</v>
      </c>
      <c r="BG68" s="67">
        <v>0</v>
      </c>
      <c r="BH68" s="67">
        <v>0</v>
      </c>
      <c r="BI68" s="67">
        <v>0</v>
      </c>
      <c r="BJ68" s="67">
        <v>0</v>
      </c>
      <c r="BK68" s="67">
        <v>1</v>
      </c>
      <c r="BL68" s="67">
        <v>1</v>
      </c>
      <c r="BM68" s="67">
        <v>0</v>
      </c>
      <c r="BN68" s="67">
        <v>0</v>
      </c>
      <c r="BO68" s="67">
        <v>0</v>
      </c>
      <c r="BP68" s="67">
        <v>0</v>
      </c>
      <c r="BQ68" s="67">
        <v>0</v>
      </c>
      <c r="BR68" s="67">
        <v>1</v>
      </c>
      <c r="BS68" s="67">
        <v>0</v>
      </c>
      <c r="BT68" s="67">
        <v>1</v>
      </c>
      <c r="BU68" s="57">
        <v>1</v>
      </c>
      <c r="BV68" s="57">
        <v>0</v>
      </c>
      <c r="BW68" s="57">
        <v>0</v>
      </c>
      <c r="BX68" s="57">
        <v>1</v>
      </c>
      <c r="BY68" s="57">
        <v>0</v>
      </c>
      <c r="BZ68" s="67">
        <v>1</v>
      </c>
      <c r="CA68" s="67">
        <v>1</v>
      </c>
      <c r="CB68" s="67">
        <v>0</v>
      </c>
      <c r="CC68" s="67">
        <v>0</v>
      </c>
      <c r="CD68" s="57">
        <v>0</v>
      </c>
      <c r="CE68" s="57">
        <v>1</v>
      </c>
      <c r="CF68" s="67">
        <v>1</v>
      </c>
      <c r="CG68" s="67">
        <v>0</v>
      </c>
      <c r="CH68" s="67">
        <v>0</v>
      </c>
      <c r="CI68" s="67">
        <v>0</v>
      </c>
      <c r="CJ68" s="67">
        <v>0</v>
      </c>
      <c r="CK68" s="57">
        <v>0</v>
      </c>
      <c r="CL68" s="57">
        <v>0</v>
      </c>
      <c r="CM68" s="57">
        <v>1</v>
      </c>
      <c r="CN68" s="57">
        <v>0</v>
      </c>
      <c r="CO68" s="67">
        <v>1</v>
      </c>
      <c r="CP68" s="67"/>
      <c r="CQ68" s="67">
        <v>0</v>
      </c>
      <c r="CR68" s="57">
        <v>1</v>
      </c>
      <c r="CS68" s="57"/>
      <c r="CT68" s="67">
        <v>1</v>
      </c>
      <c r="CU68" s="67">
        <v>1</v>
      </c>
      <c r="CV68" s="67">
        <v>0</v>
      </c>
      <c r="CW68" s="57">
        <v>7</v>
      </c>
      <c r="CX68" s="57">
        <v>0</v>
      </c>
      <c r="CY68" s="67">
        <v>2</v>
      </c>
      <c r="CZ68" s="67">
        <v>0</v>
      </c>
      <c r="DA68" s="57">
        <v>0</v>
      </c>
      <c r="DB68" s="57">
        <v>0</v>
      </c>
      <c r="DC68" s="67">
        <v>0</v>
      </c>
      <c r="DD68" s="67">
        <v>0</v>
      </c>
      <c r="DE68" s="67">
        <v>9</v>
      </c>
      <c r="DF68" s="57">
        <v>0</v>
      </c>
      <c r="DG68" s="57">
        <v>0</v>
      </c>
      <c r="DH68" s="57">
        <v>7</v>
      </c>
      <c r="DI68" s="67">
        <v>0</v>
      </c>
      <c r="DJ68" s="67">
        <v>0</v>
      </c>
      <c r="DK68" s="67">
        <v>2</v>
      </c>
      <c r="DL68" s="57">
        <v>0</v>
      </c>
      <c r="DM68" s="57">
        <v>0</v>
      </c>
      <c r="DN68" s="57">
        <v>0</v>
      </c>
      <c r="DO68" s="67">
        <v>4</v>
      </c>
      <c r="DP68" s="67">
        <v>0</v>
      </c>
      <c r="DQ68" s="57">
        <v>2</v>
      </c>
      <c r="DR68" s="57">
        <v>2</v>
      </c>
      <c r="DS68" s="57">
        <v>0</v>
      </c>
      <c r="DT68" s="67">
        <v>0</v>
      </c>
      <c r="DU68" s="67">
        <v>0</v>
      </c>
      <c r="DV68" s="57"/>
      <c r="DW68" s="57">
        <v>0</v>
      </c>
      <c r="DX68" s="67">
        <v>1</v>
      </c>
      <c r="DY68" s="67"/>
      <c r="DZ68" s="67"/>
      <c r="EA68" s="67"/>
      <c r="EB68" s="67">
        <v>1</v>
      </c>
      <c r="EC68" s="67"/>
      <c r="ED68" s="57"/>
      <c r="EE68" s="57">
        <v>1</v>
      </c>
      <c r="EF68" s="67"/>
      <c r="EG68" s="67"/>
      <c r="EH68" s="67"/>
      <c r="EI68" s="67"/>
      <c r="EJ68" s="57">
        <v>1</v>
      </c>
      <c r="EK68" s="57"/>
      <c r="EL68" s="57"/>
      <c r="EM68" s="57"/>
      <c r="EN68" s="67">
        <v>1</v>
      </c>
      <c r="EO68" s="67"/>
      <c r="EP68" s="57">
        <v>0</v>
      </c>
      <c r="EQ68" s="57">
        <v>5</v>
      </c>
      <c r="ER68" s="57">
        <v>2</v>
      </c>
      <c r="ES68" s="57">
        <v>3</v>
      </c>
      <c r="ET68" s="57">
        <v>0</v>
      </c>
      <c r="EU68" s="57">
        <v>3</v>
      </c>
      <c r="EV68" s="67"/>
      <c r="EW68" s="67">
        <v>1</v>
      </c>
      <c r="EX68" s="67"/>
      <c r="EY68" s="67">
        <v>1</v>
      </c>
      <c r="EZ68" s="67"/>
      <c r="FA68" s="57"/>
      <c r="FB68" s="57">
        <v>1</v>
      </c>
      <c r="FC68" s="67">
        <v>0</v>
      </c>
      <c r="FD68" s="67">
        <v>0</v>
      </c>
      <c r="FE68" s="67">
        <v>0</v>
      </c>
      <c r="FF68" s="67">
        <v>0</v>
      </c>
      <c r="FG68" s="67">
        <v>0</v>
      </c>
      <c r="FH68" s="67">
        <v>0</v>
      </c>
      <c r="FI68" s="67">
        <v>0</v>
      </c>
      <c r="FJ68" s="57">
        <v>0</v>
      </c>
      <c r="FK68" s="57">
        <v>0</v>
      </c>
      <c r="FL68" s="57">
        <v>0</v>
      </c>
      <c r="FM68" s="67">
        <v>0</v>
      </c>
      <c r="FN68" s="57">
        <v>0</v>
      </c>
      <c r="FO68" s="57">
        <v>0</v>
      </c>
      <c r="FP68" s="57">
        <v>0</v>
      </c>
      <c r="FQ68" s="57">
        <v>0</v>
      </c>
      <c r="FR68" s="57">
        <v>0</v>
      </c>
      <c r="FS68" s="57">
        <v>0</v>
      </c>
      <c r="FT68" s="67">
        <v>0</v>
      </c>
      <c r="FU68" s="67">
        <v>1</v>
      </c>
    </row>
    <row r="69" spans="2:177" s="9" customFormat="1" ht="15" customHeight="1">
      <c r="B69" s="157" t="s">
        <v>82</v>
      </c>
      <c r="C69" s="157"/>
      <c r="D69" s="157"/>
      <c r="E69" s="11">
        <v>50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67">
        <v>0</v>
      </c>
      <c r="L69" s="67">
        <v>1</v>
      </c>
      <c r="M69" s="57">
        <v>0</v>
      </c>
      <c r="N69" s="57">
        <v>0</v>
      </c>
      <c r="O69" s="57">
        <v>0</v>
      </c>
      <c r="P69" s="57">
        <v>0</v>
      </c>
      <c r="Q69" s="67">
        <v>0</v>
      </c>
      <c r="R69" s="67">
        <v>0</v>
      </c>
      <c r="S69" s="67">
        <v>1</v>
      </c>
      <c r="T69" s="67">
        <v>0</v>
      </c>
      <c r="U69" s="57">
        <v>1</v>
      </c>
      <c r="V69" s="57">
        <v>0</v>
      </c>
      <c r="W69" s="57">
        <v>0</v>
      </c>
      <c r="X69" s="57">
        <v>0</v>
      </c>
      <c r="Y69" s="57">
        <v>1</v>
      </c>
      <c r="Z69" s="57">
        <v>1</v>
      </c>
      <c r="AA69" s="57">
        <v>0</v>
      </c>
      <c r="AB69" s="57">
        <v>0</v>
      </c>
      <c r="AC69" s="57">
        <v>1</v>
      </c>
      <c r="AD69" s="57">
        <v>0</v>
      </c>
      <c r="AE69" s="67">
        <v>1</v>
      </c>
      <c r="AF69" s="67">
        <v>1</v>
      </c>
      <c r="AG69" s="67">
        <v>0</v>
      </c>
      <c r="AH69" s="67">
        <v>0</v>
      </c>
      <c r="AI69" s="67"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v>1</v>
      </c>
      <c r="AO69" s="67">
        <v>5</v>
      </c>
      <c r="AP69" s="70">
        <v>0.15</v>
      </c>
      <c r="AQ69" s="67">
        <v>1</v>
      </c>
      <c r="AR69" s="57">
        <v>0</v>
      </c>
      <c r="AS69" s="57">
        <v>0</v>
      </c>
      <c r="AT69" s="57">
        <v>0</v>
      </c>
      <c r="AU69" s="57">
        <v>0</v>
      </c>
      <c r="AV69" s="57">
        <v>1</v>
      </c>
      <c r="AW69" s="67">
        <v>0</v>
      </c>
      <c r="AX69" s="67">
        <v>1</v>
      </c>
      <c r="AY69" s="67">
        <v>0</v>
      </c>
      <c r="AZ69" s="67">
        <v>0</v>
      </c>
      <c r="BA69" s="67">
        <v>0</v>
      </c>
      <c r="BB69" s="57">
        <v>1</v>
      </c>
      <c r="BC69" s="57">
        <v>0</v>
      </c>
      <c r="BD69" s="57">
        <v>0</v>
      </c>
      <c r="BE69" s="57">
        <v>0</v>
      </c>
      <c r="BF69" s="67">
        <v>0</v>
      </c>
      <c r="BG69" s="67">
        <v>0</v>
      </c>
      <c r="BH69" s="67">
        <v>1</v>
      </c>
      <c r="BI69" s="67">
        <v>0</v>
      </c>
      <c r="BJ69" s="67">
        <v>0</v>
      </c>
      <c r="BK69" s="67">
        <v>0</v>
      </c>
      <c r="BL69" s="67">
        <v>0</v>
      </c>
      <c r="BM69" s="67">
        <v>0</v>
      </c>
      <c r="BN69" s="67">
        <v>0</v>
      </c>
      <c r="BO69" s="67">
        <v>0</v>
      </c>
      <c r="BP69" s="67">
        <v>0</v>
      </c>
      <c r="BQ69" s="67">
        <v>0</v>
      </c>
      <c r="BR69" s="67">
        <v>0</v>
      </c>
      <c r="BS69" s="67">
        <v>0</v>
      </c>
      <c r="BT69" s="67">
        <v>0</v>
      </c>
      <c r="BU69" s="57">
        <v>1</v>
      </c>
      <c r="BV69" s="57">
        <v>0</v>
      </c>
      <c r="BW69" s="57">
        <v>0</v>
      </c>
      <c r="BX69" s="57">
        <v>0</v>
      </c>
      <c r="BY69" s="57">
        <v>0</v>
      </c>
      <c r="BZ69" s="67">
        <v>1</v>
      </c>
      <c r="CA69" s="67">
        <v>1</v>
      </c>
      <c r="CB69" s="67">
        <v>0</v>
      </c>
      <c r="CC69" s="67">
        <v>0</v>
      </c>
      <c r="CD69" s="57">
        <v>0</v>
      </c>
      <c r="CE69" s="57">
        <v>1</v>
      </c>
      <c r="CF69" s="67">
        <v>1</v>
      </c>
      <c r="CG69" s="67">
        <v>0</v>
      </c>
      <c r="CH69" s="67">
        <v>0</v>
      </c>
      <c r="CI69" s="67">
        <v>0</v>
      </c>
      <c r="CJ69" s="67">
        <v>0</v>
      </c>
      <c r="CK69" s="57">
        <v>0</v>
      </c>
      <c r="CL69" s="57">
        <v>0</v>
      </c>
      <c r="CM69" s="57">
        <v>0</v>
      </c>
      <c r="CN69" s="57">
        <v>1</v>
      </c>
      <c r="CO69" s="67"/>
      <c r="CP69" s="67">
        <v>1</v>
      </c>
      <c r="CQ69" s="67">
        <v>0</v>
      </c>
      <c r="CR69" s="57"/>
      <c r="CS69" s="57">
        <v>1</v>
      </c>
      <c r="CT69" s="67">
        <v>1</v>
      </c>
      <c r="CU69" s="67">
        <v>1</v>
      </c>
      <c r="CV69" s="67">
        <v>0</v>
      </c>
      <c r="CW69" s="57">
        <v>5</v>
      </c>
      <c r="CX69" s="57">
        <v>0</v>
      </c>
      <c r="CY69" s="67">
        <v>2</v>
      </c>
      <c r="CZ69" s="67">
        <v>0</v>
      </c>
      <c r="DA69" s="57">
        <v>0</v>
      </c>
      <c r="DB69" s="57">
        <v>0</v>
      </c>
      <c r="DC69" s="67">
        <v>4</v>
      </c>
      <c r="DD69" s="67">
        <v>3</v>
      </c>
      <c r="DE69" s="67">
        <v>0</v>
      </c>
      <c r="DF69" s="57">
        <v>0</v>
      </c>
      <c r="DG69" s="57">
        <v>0</v>
      </c>
      <c r="DH69" s="57">
        <v>5</v>
      </c>
      <c r="DI69" s="67">
        <v>0</v>
      </c>
      <c r="DJ69" s="67">
        <v>0</v>
      </c>
      <c r="DK69" s="67">
        <v>2</v>
      </c>
      <c r="DL69" s="57">
        <v>0</v>
      </c>
      <c r="DM69" s="57">
        <v>0</v>
      </c>
      <c r="DN69" s="57">
        <v>0</v>
      </c>
      <c r="DO69" s="67">
        <v>4</v>
      </c>
      <c r="DP69" s="67">
        <v>0</v>
      </c>
      <c r="DQ69" s="57">
        <v>2</v>
      </c>
      <c r="DR69" s="57">
        <v>2</v>
      </c>
      <c r="DS69" s="57">
        <v>0</v>
      </c>
      <c r="DT69" s="67">
        <v>0</v>
      </c>
      <c r="DU69" s="67">
        <v>0</v>
      </c>
      <c r="DV69" s="57"/>
      <c r="DW69" s="57">
        <v>1</v>
      </c>
      <c r="DX69" s="67"/>
      <c r="DY69" s="67"/>
      <c r="DZ69" s="67"/>
      <c r="EA69" s="67"/>
      <c r="EB69" s="67"/>
      <c r="EC69" s="67"/>
      <c r="ED69" s="57">
        <v>1</v>
      </c>
      <c r="EE69" s="57"/>
      <c r="EF69" s="67"/>
      <c r="EG69" s="67">
        <v>1</v>
      </c>
      <c r="EH69" s="67"/>
      <c r="EI69" s="67"/>
      <c r="EJ69" s="57">
        <v>1</v>
      </c>
      <c r="EK69" s="57"/>
      <c r="EL69" s="57"/>
      <c r="EM69" s="57"/>
      <c r="EN69" s="67"/>
      <c r="EO69" s="67">
        <v>1</v>
      </c>
      <c r="EP69" s="57">
        <v>0</v>
      </c>
      <c r="EQ69" s="57">
        <v>2</v>
      </c>
      <c r="ER69" s="57">
        <v>0</v>
      </c>
      <c r="ES69" s="57">
        <v>3</v>
      </c>
      <c r="ET69" s="57">
        <v>0</v>
      </c>
      <c r="EU69" s="57">
        <v>1</v>
      </c>
      <c r="EV69" s="67">
        <v>1</v>
      </c>
      <c r="EW69" s="67"/>
      <c r="EX69" s="67"/>
      <c r="EY69" s="67">
        <v>1</v>
      </c>
      <c r="EZ69" s="67"/>
      <c r="FA69" s="57"/>
      <c r="FB69" s="57">
        <v>1</v>
      </c>
      <c r="FC69" s="67">
        <v>0</v>
      </c>
      <c r="FD69" s="67">
        <v>0</v>
      </c>
      <c r="FE69" s="67">
        <v>0</v>
      </c>
      <c r="FF69" s="67">
        <v>0</v>
      </c>
      <c r="FG69" s="67">
        <v>0</v>
      </c>
      <c r="FH69" s="67">
        <v>0</v>
      </c>
      <c r="FI69" s="67">
        <v>0</v>
      </c>
      <c r="FJ69" s="57">
        <v>0</v>
      </c>
      <c r="FK69" s="57">
        <v>0</v>
      </c>
      <c r="FL69" s="57">
        <v>0</v>
      </c>
      <c r="FM69" s="67">
        <v>0</v>
      </c>
      <c r="FN69" s="57">
        <v>0</v>
      </c>
      <c r="FO69" s="57">
        <v>0</v>
      </c>
      <c r="FP69" s="57">
        <v>0</v>
      </c>
      <c r="FQ69" s="57">
        <v>0</v>
      </c>
      <c r="FR69" s="57">
        <v>0</v>
      </c>
      <c r="FS69" s="57">
        <v>0</v>
      </c>
      <c r="FT69" s="67">
        <v>0</v>
      </c>
      <c r="FU69" s="67">
        <v>1</v>
      </c>
    </row>
    <row r="70" spans="2:177" s="9" customFormat="1" ht="15" customHeight="1">
      <c r="B70" s="157" t="s">
        <v>83</v>
      </c>
      <c r="C70" s="157"/>
      <c r="D70" s="157"/>
      <c r="E70" s="11">
        <v>51</v>
      </c>
      <c r="F70" s="57">
        <v>0</v>
      </c>
      <c r="G70" s="57">
        <v>0</v>
      </c>
      <c r="H70" s="57">
        <v>0</v>
      </c>
      <c r="I70" s="57">
        <v>0</v>
      </c>
      <c r="J70" s="57">
        <v>1</v>
      </c>
      <c r="K70" s="67">
        <v>1</v>
      </c>
      <c r="L70" s="67">
        <v>0</v>
      </c>
      <c r="M70" s="57">
        <v>1</v>
      </c>
      <c r="N70" s="57">
        <v>0</v>
      </c>
      <c r="O70" s="57">
        <v>0</v>
      </c>
      <c r="P70" s="57">
        <v>0</v>
      </c>
      <c r="Q70" s="67">
        <v>0</v>
      </c>
      <c r="R70" s="67">
        <v>1</v>
      </c>
      <c r="S70" s="67">
        <v>0</v>
      </c>
      <c r="T70" s="67">
        <v>0</v>
      </c>
      <c r="U70" s="57">
        <v>1</v>
      </c>
      <c r="V70" s="57">
        <v>0</v>
      </c>
      <c r="W70" s="57">
        <v>0</v>
      </c>
      <c r="X70" s="57">
        <v>0</v>
      </c>
      <c r="Y70" s="57">
        <v>1</v>
      </c>
      <c r="Z70" s="57">
        <v>1</v>
      </c>
      <c r="AA70" s="57">
        <v>0</v>
      </c>
      <c r="AB70" s="57">
        <v>0</v>
      </c>
      <c r="AC70" s="57">
        <v>0</v>
      </c>
      <c r="AD70" s="5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57">
        <v>0</v>
      </c>
      <c r="AK70" s="57">
        <v>0</v>
      </c>
      <c r="AL70" s="57">
        <v>0</v>
      </c>
      <c r="AM70" s="57">
        <v>1</v>
      </c>
      <c r="AN70" s="57">
        <v>0</v>
      </c>
      <c r="AO70" s="67">
        <v>3</v>
      </c>
      <c r="AP70" s="70">
        <v>0.2</v>
      </c>
      <c r="AQ70" s="67">
        <v>1</v>
      </c>
      <c r="AR70" s="57">
        <v>0</v>
      </c>
      <c r="AS70" s="57">
        <v>0</v>
      </c>
      <c r="AT70" s="57">
        <v>0</v>
      </c>
      <c r="AU70" s="57">
        <v>0</v>
      </c>
      <c r="AV70" s="57">
        <v>1</v>
      </c>
      <c r="AW70" s="67">
        <v>0</v>
      </c>
      <c r="AX70" s="67">
        <v>1</v>
      </c>
      <c r="AY70" s="67">
        <v>0</v>
      </c>
      <c r="AZ70" s="67">
        <v>0</v>
      </c>
      <c r="BA70" s="67">
        <v>0</v>
      </c>
      <c r="BB70" s="57">
        <v>1</v>
      </c>
      <c r="BC70" s="57">
        <v>0</v>
      </c>
      <c r="BD70" s="57">
        <v>0</v>
      </c>
      <c r="BE70" s="57">
        <v>0</v>
      </c>
      <c r="BF70" s="67">
        <v>0</v>
      </c>
      <c r="BG70" s="67">
        <v>0</v>
      </c>
      <c r="BH70" s="67">
        <v>0</v>
      </c>
      <c r="BI70" s="67">
        <v>0</v>
      </c>
      <c r="BJ70" s="67">
        <v>0</v>
      </c>
      <c r="BK70" s="67">
        <v>1</v>
      </c>
      <c r="BL70" s="67">
        <v>0</v>
      </c>
      <c r="BM70" s="67">
        <v>0</v>
      </c>
      <c r="BN70" s="67">
        <v>0</v>
      </c>
      <c r="BO70" s="67">
        <v>0</v>
      </c>
      <c r="BP70" s="67">
        <v>0</v>
      </c>
      <c r="BQ70" s="67">
        <v>0</v>
      </c>
      <c r="BR70" s="67">
        <v>0</v>
      </c>
      <c r="BS70" s="67">
        <v>0</v>
      </c>
      <c r="BT70" s="67">
        <v>0</v>
      </c>
      <c r="BU70" s="57">
        <v>0</v>
      </c>
      <c r="BV70" s="57">
        <v>0</v>
      </c>
      <c r="BW70" s="57">
        <v>0</v>
      </c>
      <c r="BX70" s="57">
        <v>1</v>
      </c>
      <c r="BY70" s="57">
        <v>0</v>
      </c>
      <c r="BZ70" s="67">
        <v>1</v>
      </c>
      <c r="CA70" s="67">
        <v>1</v>
      </c>
      <c r="CB70" s="67">
        <v>1</v>
      </c>
      <c r="CC70" s="67">
        <v>0</v>
      </c>
      <c r="CD70" s="57">
        <v>0</v>
      </c>
      <c r="CE70" s="57">
        <v>1</v>
      </c>
      <c r="CF70" s="67">
        <v>1</v>
      </c>
      <c r="CG70" s="67">
        <v>0</v>
      </c>
      <c r="CH70" s="67">
        <v>0</v>
      </c>
      <c r="CI70" s="67">
        <v>0</v>
      </c>
      <c r="CJ70" s="67">
        <v>0</v>
      </c>
      <c r="CK70" s="57">
        <v>0</v>
      </c>
      <c r="CL70" s="57">
        <v>0</v>
      </c>
      <c r="CM70" s="57">
        <v>0</v>
      </c>
      <c r="CN70" s="57">
        <v>1</v>
      </c>
      <c r="CO70" s="67"/>
      <c r="CP70" s="67">
        <v>1</v>
      </c>
      <c r="CQ70" s="67">
        <v>0</v>
      </c>
      <c r="CR70" s="57"/>
      <c r="CS70" s="57">
        <v>1</v>
      </c>
      <c r="CT70" s="67">
        <v>1</v>
      </c>
      <c r="CU70" s="67">
        <v>1</v>
      </c>
      <c r="CV70" s="67">
        <v>0</v>
      </c>
      <c r="CW70" s="57">
        <v>5</v>
      </c>
      <c r="CX70" s="57">
        <v>0</v>
      </c>
      <c r="CY70" s="67">
        <v>3</v>
      </c>
      <c r="CZ70" s="67">
        <v>0</v>
      </c>
      <c r="DA70" s="57">
        <v>0</v>
      </c>
      <c r="DB70" s="57">
        <v>0</v>
      </c>
      <c r="DC70" s="67">
        <v>5</v>
      </c>
      <c r="DD70" s="67">
        <v>3</v>
      </c>
      <c r="DE70" s="67">
        <v>0</v>
      </c>
      <c r="DF70" s="57">
        <v>0</v>
      </c>
      <c r="DG70" s="57">
        <v>0</v>
      </c>
      <c r="DH70" s="57">
        <v>5</v>
      </c>
      <c r="DI70" s="67">
        <v>0</v>
      </c>
      <c r="DJ70" s="67">
        <v>0</v>
      </c>
      <c r="DK70" s="67">
        <v>3</v>
      </c>
      <c r="DL70" s="57">
        <v>0</v>
      </c>
      <c r="DM70" s="57">
        <v>0</v>
      </c>
      <c r="DN70" s="57">
        <v>0</v>
      </c>
      <c r="DO70" s="67">
        <v>4</v>
      </c>
      <c r="DP70" s="67">
        <v>0</v>
      </c>
      <c r="DQ70" s="57">
        <v>2</v>
      </c>
      <c r="DR70" s="57">
        <v>2</v>
      </c>
      <c r="DS70" s="57">
        <v>0</v>
      </c>
      <c r="DT70" s="67">
        <v>0</v>
      </c>
      <c r="DU70" s="67">
        <v>0</v>
      </c>
      <c r="DV70" s="57"/>
      <c r="DW70" s="57">
        <v>1</v>
      </c>
      <c r="DX70" s="67"/>
      <c r="DY70" s="67"/>
      <c r="DZ70" s="67"/>
      <c r="EA70" s="67"/>
      <c r="EB70" s="67"/>
      <c r="EC70" s="67"/>
      <c r="ED70" s="57">
        <v>1</v>
      </c>
      <c r="EE70" s="57"/>
      <c r="EF70" s="67">
        <v>1</v>
      </c>
      <c r="EG70" s="67">
        <v>1</v>
      </c>
      <c r="EH70" s="67"/>
      <c r="EI70" s="67"/>
      <c r="EJ70" s="57"/>
      <c r="EK70" s="57">
        <v>1</v>
      </c>
      <c r="EL70" s="57"/>
      <c r="EM70" s="57"/>
      <c r="EN70" s="67">
        <v>1</v>
      </c>
      <c r="EO70" s="67"/>
      <c r="EP70" s="57">
        <v>0</v>
      </c>
      <c r="EQ70" s="57">
        <v>6</v>
      </c>
      <c r="ER70" s="57">
        <v>1</v>
      </c>
      <c r="ES70" s="57">
        <v>2</v>
      </c>
      <c r="ET70" s="57">
        <v>1</v>
      </c>
      <c r="EU70" s="57">
        <v>1</v>
      </c>
      <c r="EV70" s="67">
        <v>1</v>
      </c>
      <c r="EW70" s="67"/>
      <c r="EX70" s="67">
        <v>1</v>
      </c>
      <c r="EY70" s="67">
        <v>1</v>
      </c>
      <c r="EZ70" s="67"/>
      <c r="FA70" s="57"/>
      <c r="FB70" s="57">
        <v>1</v>
      </c>
      <c r="FC70" s="67">
        <v>0</v>
      </c>
      <c r="FD70" s="67">
        <v>0</v>
      </c>
      <c r="FE70" s="67">
        <v>0</v>
      </c>
      <c r="FF70" s="67">
        <v>0</v>
      </c>
      <c r="FG70" s="67">
        <v>0</v>
      </c>
      <c r="FH70" s="67">
        <v>0</v>
      </c>
      <c r="FI70" s="67">
        <v>0</v>
      </c>
      <c r="FJ70" s="57">
        <v>0</v>
      </c>
      <c r="FK70" s="57">
        <v>0</v>
      </c>
      <c r="FL70" s="57">
        <v>0</v>
      </c>
      <c r="FM70" s="67">
        <v>0</v>
      </c>
      <c r="FN70" s="57">
        <v>0</v>
      </c>
      <c r="FO70" s="57">
        <v>0</v>
      </c>
      <c r="FP70" s="57">
        <v>0</v>
      </c>
      <c r="FQ70" s="57">
        <v>0</v>
      </c>
      <c r="FR70" s="57">
        <v>0</v>
      </c>
      <c r="FS70" s="57">
        <v>0</v>
      </c>
      <c r="FT70" s="67">
        <v>0</v>
      </c>
      <c r="FU70" s="67">
        <v>1</v>
      </c>
    </row>
    <row r="71" spans="2:177" s="9" customFormat="1" ht="15" customHeight="1">
      <c r="B71" s="157" t="s">
        <v>84</v>
      </c>
      <c r="C71" s="157"/>
      <c r="D71" s="157"/>
      <c r="E71" s="11">
        <v>52</v>
      </c>
      <c r="F71" s="57">
        <v>0</v>
      </c>
      <c r="G71" s="57">
        <v>0</v>
      </c>
      <c r="H71" s="57">
        <v>0</v>
      </c>
      <c r="I71" s="57">
        <v>0</v>
      </c>
      <c r="J71" s="57">
        <v>1</v>
      </c>
      <c r="K71" s="67">
        <v>0</v>
      </c>
      <c r="L71" s="67">
        <v>1</v>
      </c>
      <c r="M71" s="57">
        <v>0</v>
      </c>
      <c r="N71" s="57">
        <v>0</v>
      </c>
      <c r="O71" s="57">
        <v>0</v>
      </c>
      <c r="P71" s="57">
        <v>0</v>
      </c>
      <c r="Q71" s="67">
        <v>0</v>
      </c>
      <c r="R71" s="67">
        <v>0</v>
      </c>
      <c r="S71" s="67">
        <v>1</v>
      </c>
      <c r="T71" s="67">
        <v>0</v>
      </c>
      <c r="U71" s="57">
        <v>1</v>
      </c>
      <c r="V71" s="57">
        <v>0</v>
      </c>
      <c r="W71" s="57">
        <v>0</v>
      </c>
      <c r="X71" s="57">
        <v>0</v>
      </c>
      <c r="Y71" s="57">
        <v>0</v>
      </c>
      <c r="Z71" s="57">
        <v>1</v>
      </c>
      <c r="AA71" s="57">
        <v>0</v>
      </c>
      <c r="AB71" s="57">
        <v>0</v>
      </c>
      <c r="AC71" s="57">
        <v>0</v>
      </c>
      <c r="AD71" s="5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57">
        <v>0</v>
      </c>
      <c r="AK71" s="57">
        <v>0</v>
      </c>
      <c r="AL71" s="57">
        <v>0</v>
      </c>
      <c r="AM71" s="57">
        <v>1</v>
      </c>
      <c r="AN71" s="57">
        <v>0</v>
      </c>
      <c r="AO71" s="67">
        <v>3</v>
      </c>
      <c r="AP71" s="70">
        <v>0.25</v>
      </c>
      <c r="AQ71" s="67">
        <v>1</v>
      </c>
      <c r="AR71" s="57">
        <v>0</v>
      </c>
      <c r="AS71" s="57">
        <v>0</v>
      </c>
      <c r="AT71" s="57">
        <v>0</v>
      </c>
      <c r="AU71" s="57">
        <v>0</v>
      </c>
      <c r="AV71" s="57">
        <v>1</v>
      </c>
      <c r="AW71" s="67">
        <v>0</v>
      </c>
      <c r="AX71" s="67">
        <v>1</v>
      </c>
      <c r="AY71" s="67">
        <v>0</v>
      </c>
      <c r="AZ71" s="67">
        <v>0</v>
      </c>
      <c r="BA71" s="67">
        <v>0</v>
      </c>
      <c r="BB71" s="57">
        <v>1</v>
      </c>
      <c r="BC71" s="57">
        <v>0</v>
      </c>
      <c r="BD71" s="57">
        <v>0</v>
      </c>
      <c r="BE71" s="57">
        <v>0</v>
      </c>
      <c r="BF71" s="67">
        <v>0</v>
      </c>
      <c r="BG71" s="67">
        <v>0</v>
      </c>
      <c r="BH71" s="67">
        <v>0</v>
      </c>
      <c r="BI71" s="67">
        <v>0</v>
      </c>
      <c r="BJ71" s="67">
        <v>0</v>
      </c>
      <c r="BK71" s="67">
        <v>0</v>
      </c>
      <c r="BL71" s="67">
        <v>0</v>
      </c>
      <c r="BM71" s="67">
        <v>0</v>
      </c>
      <c r="BN71" s="67">
        <v>0</v>
      </c>
      <c r="BO71" s="67">
        <v>0</v>
      </c>
      <c r="BP71" s="67">
        <v>0</v>
      </c>
      <c r="BQ71" s="67">
        <v>0</v>
      </c>
      <c r="BR71" s="67">
        <v>0</v>
      </c>
      <c r="BS71" s="67">
        <v>0</v>
      </c>
      <c r="BT71" s="67">
        <v>0</v>
      </c>
      <c r="BU71" s="57">
        <v>0</v>
      </c>
      <c r="BV71" s="57">
        <v>1</v>
      </c>
      <c r="BW71" s="57">
        <v>0</v>
      </c>
      <c r="BX71" s="57">
        <v>0</v>
      </c>
      <c r="BY71" s="57">
        <v>0</v>
      </c>
      <c r="BZ71" s="67">
        <v>0</v>
      </c>
      <c r="CA71" s="67">
        <v>1</v>
      </c>
      <c r="CB71" s="67">
        <v>0</v>
      </c>
      <c r="CC71" s="67">
        <v>0</v>
      </c>
      <c r="CD71" s="57">
        <v>0</v>
      </c>
      <c r="CE71" s="57">
        <v>1</v>
      </c>
      <c r="CF71" s="67">
        <v>1</v>
      </c>
      <c r="CG71" s="67">
        <v>0</v>
      </c>
      <c r="CH71" s="67">
        <v>0</v>
      </c>
      <c r="CI71" s="67">
        <v>0</v>
      </c>
      <c r="CJ71" s="67">
        <v>0</v>
      </c>
      <c r="CK71" s="57">
        <v>0</v>
      </c>
      <c r="CL71" s="57">
        <v>0</v>
      </c>
      <c r="CM71" s="57">
        <v>0</v>
      </c>
      <c r="CN71" s="57">
        <v>1</v>
      </c>
      <c r="CO71" s="67">
        <v>1</v>
      </c>
      <c r="CP71" s="67"/>
      <c r="CQ71" s="67">
        <v>0</v>
      </c>
      <c r="CR71" s="57"/>
      <c r="CS71" s="57">
        <v>1</v>
      </c>
      <c r="CT71" s="67">
        <v>3</v>
      </c>
      <c r="CU71" s="67">
        <v>3</v>
      </c>
      <c r="CV71" s="67">
        <v>0</v>
      </c>
      <c r="CW71" s="57">
        <v>6</v>
      </c>
      <c r="CX71" s="57">
        <v>0</v>
      </c>
      <c r="CY71" s="67">
        <v>0</v>
      </c>
      <c r="CZ71" s="67">
        <v>0</v>
      </c>
      <c r="DA71" s="57">
        <v>0</v>
      </c>
      <c r="DB71" s="57">
        <v>0</v>
      </c>
      <c r="DC71" s="67">
        <v>3</v>
      </c>
      <c r="DD71" s="67">
        <v>3</v>
      </c>
      <c r="DE71" s="67">
        <v>0</v>
      </c>
      <c r="DF71" s="57">
        <v>0</v>
      </c>
      <c r="DG71" s="57">
        <v>0</v>
      </c>
      <c r="DH71" s="57">
        <v>6</v>
      </c>
      <c r="DI71" s="67">
        <v>0</v>
      </c>
      <c r="DJ71" s="67">
        <v>0</v>
      </c>
      <c r="DK71" s="67">
        <v>0</v>
      </c>
      <c r="DL71" s="57">
        <v>0</v>
      </c>
      <c r="DM71" s="57">
        <v>0</v>
      </c>
      <c r="DN71" s="57">
        <v>0</v>
      </c>
      <c r="DO71" s="67">
        <v>2</v>
      </c>
      <c r="DP71" s="67">
        <v>0</v>
      </c>
      <c r="DQ71" s="57">
        <v>0</v>
      </c>
      <c r="DR71" s="57">
        <v>0</v>
      </c>
      <c r="DS71" s="57">
        <v>2</v>
      </c>
      <c r="DT71" s="67">
        <v>0</v>
      </c>
      <c r="DU71" s="67">
        <v>0</v>
      </c>
      <c r="DV71" s="57"/>
      <c r="DW71" s="57">
        <v>1</v>
      </c>
      <c r="DX71" s="67"/>
      <c r="DY71" s="67"/>
      <c r="DZ71" s="67"/>
      <c r="EA71" s="67">
        <v>1</v>
      </c>
      <c r="EB71" s="67"/>
      <c r="EC71" s="67"/>
      <c r="ED71" s="57">
        <v>1</v>
      </c>
      <c r="EE71" s="57"/>
      <c r="EF71" s="67"/>
      <c r="EG71" s="67">
        <v>1</v>
      </c>
      <c r="EH71" s="67"/>
      <c r="EI71" s="67"/>
      <c r="EJ71" s="57">
        <v>1</v>
      </c>
      <c r="EK71" s="57"/>
      <c r="EL71" s="57"/>
      <c r="EM71" s="57"/>
      <c r="EN71" s="67">
        <v>1</v>
      </c>
      <c r="EO71" s="67"/>
      <c r="EP71" s="57">
        <v>0</v>
      </c>
      <c r="EQ71" s="57">
        <v>1</v>
      </c>
      <c r="ER71" s="57">
        <v>0</v>
      </c>
      <c r="ES71" s="57">
        <v>0</v>
      </c>
      <c r="ET71" s="57">
        <v>1</v>
      </c>
      <c r="EU71" s="57">
        <v>1</v>
      </c>
      <c r="EV71" s="67">
        <v>1</v>
      </c>
      <c r="EW71" s="67"/>
      <c r="EX71" s="67"/>
      <c r="EY71" s="67"/>
      <c r="EZ71" s="67"/>
      <c r="FA71" s="57"/>
      <c r="FB71" s="57">
        <v>1</v>
      </c>
      <c r="FC71" s="67">
        <v>0</v>
      </c>
      <c r="FD71" s="67">
        <v>0</v>
      </c>
      <c r="FE71" s="67">
        <v>0</v>
      </c>
      <c r="FF71" s="67">
        <v>0</v>
      </c>
      <c r="FG71" s="67">
        <v>0</v>
      </c>
      <c r="FH71" s="67">
        <v>0</v>
      </c>
      <c r="FI71" s="67">
        <v>0</v>
      </c>
      <c r="FJ71" s="57">
        <v>0</v>
      </c>
      <c r="FK71" s="57">
        <v>0</v>
      </c>
      <c r="FL71" s="57">
        <v>0</v>
      </c>
      <c r="FM71" s="67">
        <v>0</v>
      </c>
      <c r="FN71" s="57">
        <v>0</v>
      </c>
      <c r="FO71" s="57">
        <v>0</v>
      </c>
      <c r="FP71" s="57">
        <v>0</v>
      </c>
      <c r="FQ71" s="57">
        <v>0</v>
      </c>
      <c r="FR71" s="57">
        <v>0</v>
      </c>
      <c r="FS71" s="57">
        <v>0</v>
      </c>
      <c r="FT71" s="67">
        <v>0</v>
      </c>
      <c r="FU71" s="67">
        <v>1</v>
      </c>
    </row>
    <row r="72" spans="2:177" s="9" customFormat="1" ht="15" customHeight="1">
      <c r="B72" s="157" t="s">
        <v>85</v>
      </c>
      <c r="C72" s="157"/>
      <c r="D72" s="157"/>
      <c r="E72" s="11">
        <v>53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67">
        <v>0</v>
      </c>
      <c r="L72" s="65">
        <v>1</v>
      </c>
      <c r="M72" s="57">
        <v>0</v>
      </c>
      <c r="N72" s="57">
        <v>0</v>
      </c>
      <c r="O72" s="57">
        <v>0</v>
      </c>
      <c r="P72" s="57">
        <v>0</v>
      </c>
      <c r="Q72" s="65">
        <v>0</v>
      </c>
      <c r="R72" s="65">
        <v>0</v>
      </c>
      <c r="S72" s="65">
        <v>1</v>
      </c>
      <c r="T72" s="65">
        <v>0</v>
      </c>
      <c r="U72" s="57">
        <v>1</v>
      </c>
      <c r="V72" s="57">
        <v>0</v>
      </c>
      <c r="W72" s="57">
        <v>0</v>
      </c>
      <c r="X72" s="57">
        <v>0</v>
      </c>
      <c r="Y72" s="57">
        <v>1</v>
      </c>
      <c r="Z72" s="57">
        <v>1</v>
      </c>
      <c r="AA72" s="57">
        <v>0</v>
      </c>
      <c r="AB72" s="57">
        <v>0</v>
      </c>
      <c r="AC72" s="57">
        <v>0</v>
      </c>
      <c r="AD72" s="57">
        <v>0</v>
      </c>
      <c r="AE72" s="65">
        <v>0</v>
      </c>
      <c r="AF72" s="65">
        <v>0</v>
      </c>
      <c r="AG72" s="67">
        <v>0</v>
      </c>
      <c r="AH72" s="67">
        <v>0</v>
      </c>
      <c r="AI72" s="67"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v>1</v>
      </c>
      <c r="AO72" s="65">
        <v>5</v>
      </c>
      <c r="AP72" s="57">
        <v>20</v>
      </c>
      <c r="AQ72" s="65">
        <v>1</v>
      </c>
      <c r="AR72" s="57">
        <v>0</v>
      </c>
      <c r="AS72" s="57">
        <v>0</v>
      </c>
      <c r="AT72" s="57">
        <v>0</v>
      </c>
      <c r="AU72" s="57">
        <v>0</v>
      </c>
      <c r="AV72" s="57">
        <v>1</v>
      </c>
      <c r="AW72" s="67">
        <v>0</v>
      </c>
      <c r="AX72" s="65">
        <v>1</v>
      </c>
      <c r="AY72" s="67">
        <v>0</v>
      </c>
      <c r="AZ72" s="67">
        <v>0</v>
      </c>
      <c r="BA72" s="67">
        <v>0</v>
      </c>
      <c r="BB72" s="57">
        <v>1</v>
      </c>
      <c r="BC72" s="57">
        <v>0</v>
      </c>
      <c r="BD72" s="57">
        <v>0</v>
      </c>
      <c r="BE72" s="57">
        <v>0</v>
      </c>
      <c r="BF72" s="67">
        <v>0</v>
      </c>
      <c r="BG72" s="67">
        <v>0</v>
      </c>
      <c r="BH72" s="65">
        <v>1</v>
      </c>
      <c r="BI72" s="65">
        <v>1</v>
      </c>
      <c r="BJ72" s="65">
        <v>0</v>
      </c>
      <c r="BK72" s="65">
        <v>0</v>
      </c>
      <c r="BL72" s="65">
        <v>1</v>
      </c>
      <c r="BM72" s="67">
        <v>0</v>
      </c>
      <c r="BN72" s="67">
        <v>0</v>
      </c>
      <c r="BO72" s="67">
        <v>0</v>
      </c>
      <c r="BP72" s="67">
        <v>0</v>
      </c>
      <c r="BQ72" s="65">
        <v>1</v>
      </c>
      <c r="BR72" s="65">
        <v>0</v>
      </c>
      <c r="BS72" s="65">
        <v>1</v>
      </c>
      <c r="BT72" s="65">
        <v>0</v>
      </c>
      <c r="BU72" s="57">
        <v>1</v>
      </c>
      <c r="BV72" s="57">
        <v>0</v>
      </c>
      <c r="BW72" s="57">
        <v>0</v>
      </c>
      <c r="BX72" s="57">
        <v>1</v>
      </c>
      <c r="BY72" s="57">
        <v>0</v>
      </c>
      <c r="BZ72" s="65">
        <v>1</v>
      </c>
      <c r="CA72" s="65">
        <v>1</v>
      </c>
      <c r="CB72" s="67">
        <v>0</v>
      </c>
      <c r="CC72" s="67">
        <v>0</v>
      </c>
      <c r="CD72" s="57">
        <v>0</v>
      </c>
      <c r="CE72" s="57">
        <v>1</v>
      </c>
      <c r="CF72" s="65">
        <v>1</v>
      </c>
      <c r="CG72" s="67">
        <v>0</v>
      </c>
      <c r="CH72" s="67">
        <v>0</v>
      </c>
      <c r="CI72" s="67">
        <v>0</v>
      </c>
      <c r="CJ72" s="67">
        <v>0</v>
      </c>
      <c r="CK72" s="57">
        <v>0</v>
      </c>
      <c r="CL72" s="57">
        <v>0</v>
      </c>
      <c r="CM72" s="57">
        <v>0</v>
      </c>
      <c r="CN72" s="57">
        <v>1</v>
      </c>
      <c r="CO72" s="65"/>
      <c r="CP72" s="65">
        <v>1</v>
      </c>
      <c r="CQ72" s="67">
        <v>0</v>
      </c>
      <c r="CR72" s="57"/>
      <c r="CS72" s="57">
        <v>1</v>
      </c>
      <c r="CT72" s="65">
        <v>1</v>
      </c>
      <c r="CU72" s="65">
        <v>1</v>
      </c>
      <c r="CV72" s="67">
        <v>0</v>
      </c>
      <c r="CW72" s="57">
        <v>8</v>
      </c>
      <c r="CX72" s="57">
        <v>0</v>
      </c>
      <c r="CY72" s="65">
        <v>2</v>
      </c>
      <c r="CZ72" s="65"/>
      <c r="DA72" s="57">
        <v>0</v>
      </c>
      <c r="DB72" s="57">
        <v>0</v>
      </c>
      <c r="DC72" s="65">
        <v>6</v>
      </c>
      <c r="DD72" s="65">
        <v>4</v>
      </c>
      <c r="DE72" s="65"/>
      <c r="DF72" s="57">
        <v>8</v>
      </c>
      <c r="DG72" s="57"/>
      <c r="DH72" s="57"/>
      <c r="DI72" s="65">
        <v>2</v>
      </c>
      <c r="DJ72" s="65"/>
      <c r="DK72" s="65"/>
      <c r="DL72" s="57"/>
      <c r="DM72" s="57"/>
      <c r="DN72" s="57"/>
      <c r="DO72" s="65">
        <v>3</v>
      </c>
      <c r="DP72" s="65">
        <v>1</v>
      </c>
      <c r="DQ72" s="57">
        <v>1</v>
      </c>
      <c r="DR72" s="57">
        <v>2</v>
      </c>
      <c r="DS72" s="57"/>
      <c r="DT72" s="65"/>
      <c r="DU72" s="65"/>
      <c r="DV72" s="57"/>
      <c r="DW72" s="57">
        <v>1</v>
      </c>
      <c r="DX72" s="65"/>
      <c r="DY72" s="65">
        <v>1</v>
      </c>
      <c r="DZ72" s="65"/>
      <c r="EA72" s="65"/>
      <c r="EB72" s="65"/>
      <c r="EC72" s="65"/>
      <c r="ED72" s="57"/>
      <c r="EE72" s="57">
        <v>1</v>
      </c>
      <c r="EF72" s="65"/>
      <c r="EG72" s="65"/>
      <c r="EH72" s="65"/>
      <c r="EI72" s="65"/>
      <c r="EJ72" s="57">
        <v>1</v>
      </c>
      <c r="EK72" s="57"/>
      <c r="EL72" s="57"/>
      <c r="EM72" s="57"/>
      <c r="EN72" s="65"/>
      <c r="EO72" s="65">
        <v>1</v>
      </c>
      <c r="EP72" s="57"/>
      <c r="EQ72" s="57">
        <v>1</v>
      </c>
      <c r="ER72" s="57"/>
      <c r="ES72" s="57">
        <v>1</v>
      </c>
      <c r="ET72" s="57"/>
      <c r="EU72" s="57">
        <v>3</v>
      </c>
      <c r="EV72" s="65"/>
      <c r="EW72" s="65">
        <v>1</v>
      </c>
      <c r="EX72" s="65"/>
      <c r="EY72" s="65">
        <v>1</v>
      </c>
      <c r="EZ72" s="65"/>
      <c r="FA72" s="57"/>
      <c r="FB72" s="57">
        <v>1</v>
      </c>
      <c r="FC72" s="67">
        <v>0</v>
      </c>
      <c r="FD72" s="67">
        <v>0</v>
      </c>
      <c r="FE72" s="67">
        <v>0</v>
      </c>
      <c r="FF72" s="67">
        <v>0</v>
      </c>
      <c r="FG72" s="67">
        <v>0</v>
      </c>
      <c r="FH72" s="67">
        <v>0</v>
      </c>
      <c r="FI72" s="67">
        <v>0</v>
      </c>
      <c r="FJ72" s="57">
        <v>0</v>
      </c>
      <c r="FK72" s="57">
        <v>0</v>
      </c>
      <c r="FL72" s="57">
        <v>0</v>
      </c>
      <c r="FM72" s="67">
        <v>0</v>
      </c>
      <c r="FN72" s="57">
        <v>0</v>
      </c>
      <c r="FO72" s="57">
        <v>0</v>
      </c>
      <c r="FP72" s="57">
        <v>0</v>
      </c>
      <c r="FQ72" s="57">
        <v>0</v>
      </c>
      <c r="FR72" s="57">
        <v>0</v>
      </c>
      <c r="FS72" s="57">
        <v>0</v>
      </c>
      <c r="FT72" s="67">
        <v>0</v>
      </c>
      <c r="FU72" s="65">
        <v>1</v>
      </c>
    </row>
    <row r="73" spans="2:177" s="9" customFormat="1" ht="15.75">
      <c r="B73" s="157" t="s">
        <v>86</v>
      </c>
      <c r="C73" s="157"/>
      <c r="D73" s="157"/>
      <c r="E73" s="11">
        <v>54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67">
        <v>0</v>
      </c>
      <c r="L73" s="65">
        <v>1</v>
      </c>
      <c r="M73" s="57">
        <v>0</v>
      </c>
      <c r="N73" s="57">
        <v>0</v>
      </c>
      <c r="O73" s="57">
        <v>0</v>
      </c>
      <c r="P73" s="57">
        <v>0</v>
      </c>
      <c r="Q73" s="67">
        <v>0</v>
      </c>
      <c r="R73" s="65">
        <v>1</v>
      </c>
      <c r="S73" s="65">
        <v>0</v>
      </c>
      <c r="T73" s="65">
        <v>0</v>
      </c>
      <c r="U73" s="57">
        <v>1</v>
      </c>
      <c r="V73" s="57">
        <v>0</v>
      </c>
      <c r="W73" s="57">
        <v>0</v>
      </c>
      <c r="X73" s="57">
        <v>0</v>
      </c>
      <c r="Y73" s="57">
        <v>1</v>
      </c>
      <c r="Z73" s="57">
        <v>1</v>
      </c>
      <c r="AA73" s="57">
        <v>0</v>
      </c>
      <c r="AB73" s="57">
        <v>1</v>
      </c>
      <c r="AC73" s="57">
        <v>1</v>
      </c>
      <c r="AD73" s="57">
        <v>0</v>
      </c>
      <c r="AE73" s="65">
        <v>1</v>
      </c>
      <c r="AF73" s="65">
        <v>1</v>
      </c>
      <c r="AG73" s="67">
        <v>0</v>
      </c>
      <c r="AH73" s="67">
        <v>0</v>
      </c>
      <c r="AI73" s="67"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v>1</v>
      </c>
      <c r="AO73" s="65">
        <v>1</v>
      </c>
      <c r="AP73" s="57">
        <v>60</v>
      </c>
      <c r="AQ73" s="65">
        <v>2</v>
      </c>
      <c r="AR73" s="57">
        <v>0</v>
      </c>
      <c r="AS73" s="57">
        <v>0</v>
      </c>
      <c r="AT73" s="57">
        <v>0</v>
      </c>
      <c r="AU73" s="57">
        <v>0</v>
      </c>
      <c r="AV73" s="57">
        <v>1</v>
      </c>
      <c r="AW73" s="67">
        <v>0</v>
      </c>
      <c r="AX73" s="65">
        <v>1</v>
      </c>
      <c r="AY73" s="67">
        <v>0</v>
      </c>
      <c r="AZ73" s="67">
        <v>0</v>
      </c>
      <c r="BA73" s="67">
        <v>0</v>
      </c>
      <c r="BB73" s="57">
        <v>1</v>
      </c>
      <c r="BC73" s="57">
        <v>0</v>
      </c>
      <c r="BD73" s="57">
        <v>0</v>
      </c>
      <c r="BE73" s="57">
        <v>0</v>
      </c>
      <c r="BF73" s="67">
        <v>0</v>
      </c>
      <c r="BG73" s="67">
        <v>0</v>
      </c>
      <c r="BH73" s="65">
        <v>1</v>
      </c>
      <c r="BI73" s="65">
        <v>1</v>
      </c>
      <c r="BJ73" s="65">
        <v>1</v>
      </c>
      <c r="BK73" s="65">
        <v>1</v>
      </c>
      <c r="BL73" s="65">
        <v>0</v>
      </c>
      <c r="BM73" s="65">
        <v>1</v>
      </c>
      <c r="BN73" s="65">
        <v>0</v>
      </c>
      <c r="BO73" s="65">
        <v>1</v>
      </c>
      <c r="BP73" s="67">
        <v>0</v>
      </c>
      <c r="BQ73" s="65">
        <v>1</v>
      </c>
      <c r="BR73" s="65">
        <v>1</v>
      </c>
      <c r="BS73" s="65">
        <v>1</v>
      </c>
      <c r="BT73" s="65">
        <v>1</v>
      </c>
      <c r="BU73" s="57">
        <v>1</v>
      </c>
      <c r="BV73" s="57">
        <v>0</v>
      </c>
      <c r="BW73" s="57">
        <v>0</v>
      </c>
      <c r="BX73" s="57">
        <v>0</v>
      </c>
      <c r="BY73" s="57">
        <v>0</v>
      </c>
      <c r="BZ73" s="65">
        <v>1</v>
      </c>
      <c r="CA73" s="65">
        <v>1</v>
      </c>
      <c r="CB73" s="67">
        <v>0</v>
      </c>
      <c r="CC73" s="67">
        <v>0</v>
      </c>
      <c r="CD73" s="57">
        <v>1</v>
      </c>
      <c r="CE73" s="57">
        <v>0</v>
      </c>
      <c r="CF73" s="65">
        <v>1</v>
      </c>
      <c r="CG73" s="67">
        <v>0</v>
      </c>
      <c r="CH73" s="67">
        <v>0</v>
      </c>
      <c r="CI73" s="67">
        <v>0</v>
      </c>
      <c r="CJ73" s="67">
        <v>0</v>
      </c>
      <c r="CK73" s="57">
        <v>0</v>
      </c>
      <c r="CL73" s="57">
        <v>0</v>
      </c>
      <c r="CM73" s="57">
        <v>0</v>
      </c>
      <c r="CN73" s="57">
        <v>1</v>
      </c>
      <c r="CO73" s="65"/>
      <c r="CP73" s="65">
        <v>1</v>
      </c>
      <c r="CQ73" s="67">
        <v>0</v>
      </c>
      <c r="CR73" s="57">
        <v>1</v>
      </c>
      <c r="CS73" s="57"/>
      <c r="CT73" s="65">
        <v>1</v>
      </c>
      <c r="CU73" s="65">
        <v>1</v>
      </c>
      <c r="CV73" s="67">
        <v>0</v>
      </c>
      <c r="CW73" s="57">
        <v>5</v>
      </c>
      <c r="CX73" s="57">
        <v>0</v>
      </c>
      <c r="CY73" s="65">
        <v>3</v>
      </c>
      <c r="CZ73" s="65"/>
      <c r="DA73" s="57">
        <v>0</v>
      </c>
      <c r="DB73" s="57">
        <v>0</v>
      </c>
      <c r="DC73" s="65">
        <v>5</v>
      </c>
      <c r="DD73" s="65">
        <v>3</v>
      </c>
      <c r="DE73" s="65"/>
      <c r="DF73" s="57"/>
      <c r="DG73" s="57"/>
      <c r="DH73" s="57">
        <v>5</v>
      </c>
      <c r="DI73" s="65"/>
      <c r="DJ73" s="65"/>
      <c r="DK73" s="65">
        <v>3</v>
      </c>
      <c r="DL73" s="57"/>
      <c r="DM73" s="57"/>
      <c r="DN73" s="57"/>
      <c r="DO73" s="65">
        <v>4</v>
      </c>
      <c r="DP73" s="65">
        <v>0</v>
      </c>
      <c r="DQ73" s="57">
        <v>2</v>
      </c>
      <c r="DR73" s="57">
        <v>2</v>
      </c>
      <c r="DS73" s="57"/>
      <c r="DT73" s="65">
        <v>3</v>
      </c>
      <c r="DU73" s="65"/>
      <c r="DV73" s="57">
        <v>1</v>
      </c>
      <c r="DW73" s="57"/>
      <c r="DX73" s="65"/>
      <c r="DY73" s="65"/>
      <c r="DZ73" s="65"/>
      <c r="EA73" s="65"/>
      <c r="EB73" s="65"/>
      <c r="EC73" s="65"/>
      <c r="ED73" s="57">
        <v>1</v>
      </c>
      <c r="EE73" s="57"/>
      <c r="EF73" s="65"/>
      <c r="EG73" s="65"/>
      <c r="EH73" s="65"/>
      <c r="EI73" s="65">
        <v>1</v>
      </c>
      <c r="EJ73" s="57">
        <v>1</v>
      </c>
      <c r="EK73" s="57"/>
      <c r="EL73" s="57"/>
      <c r="EM73" s="57"/>
      <c r="EN73" s="65">
        <v>1</v>
      </c>
      <c r="EO73" s="65"/>
      <c r="EP73" s="57"/>
      <c r="EQ73" s="57">
        <v>5</v>
      </c>
      <c r="ER73" s="57"/>
      <c r="ES73" s="57">
        <v>5</v>
      </c>
      <c r="ET73" s="57">
        <v>2</v>
      </c>
      <c r="EU73" s="57">
        <v>2</v>
      </c>
      <c r="EV73" s="65"/>
      <c r="EW73" s="65"/>
      <c r="EX73" s="65"/>
      <c r="EY73" s="65">
        <v>1</v>
      </c>
      <c r="EZ73" s="65"/>
      <c r="FA73" s="57"/>
      <c r="FB73" s="57">
        <v>1</v>
      </c>
      <c r="FC73" s="67">
        <v>0</v>
      </c>
      <c r="FD73" s="67">
        <v>0</v>
      </c>
      <c r="FE73" s="67">
        <v>0</v>
      </c>
      <c r="FF73" s="67">
        <v>0</v>
      </c>
      <c r="FG73" s="67">
        <v>0</v>
      </c>
      <c r="FH73" s="67">
        <v>0</v>
      </c>
      <c r="FI73" s="67">
        <v>0</v>
      </c>
      <c r="FJ73" s="57">
        <v>0</v>
      </c>
      <c r="FK73" s="57">
        <v>0</v>
      </c>
      <c r="FL73" s="57">
        <v>0</v>
      </c>
      <c r="FM73" s="67">
        <v>0</v>
      </c>
      <c r="FN73" s="57">
        <v>0</v>
      </c>
      <c r="FO73" s="57">
        <v>0</v>
      </c>
      <c r="FP73" s="57">
        <v>0</v>
      </c>
      <c r="FQ73" s="57">
        <v>0</v>
      </c>
      <c r="FR73" s="57">
        <v>0</v>
      </c>
      <c r="FS73" s="57">
        <v>0</v>
      </c>
      <c r="FT73" s="67">
        <v>0</v>
      </c>
      <c r="FU73" s="65">
        <v>1</v>
      </c>
    </row>
    <row r="74" spans="2:177" s="9" customFormat="1" ht="15" customHeight="1">
      <c r="B74" s="157" t="s">
        <v>87</v>
      </c>
      <c r="C74" s="157"/>
      <c r="D74" s="157"/>
      <c r="E74" s="11">
        <v>55</v>
      </c>
      <c r="F74" s="57">
        <v>0</v>
      </c>
      <c r="G74" s="57">
        <v>0</v>
      </c>
      <c r="H74" s="57">
        <v>1</v>
      </c>
      <c r="I74" s="57">
        <v>0</v>
      </c>
      <c r="J74" s="57">
        <v>1</v>
      </c>
      <c r="K74" s="67">
        <v>1</v>
      </c>
      <c r="L74" s="65">
        <v>0</v>
      </c>
      <c r="M74" s="57">
        <v>0</v>
      </c>
      <c r="N74" s="57">
        <v>0</v>
      </c>
      <c r="O74" s="57">
        <v>0</v>
      </c>
      <c r="P74" s="57">
        <v>1</v>
      </c>
      <c r="Q74" s="65">
        <v>0</v>
      </c>
      <c r="R74" s="65">
        <v>0</v>
      </c>
      <c r="S74" s="65">
        <v>0</v>
      </c>
      <c r="T74" s="65">
        <v>1</v>
      </c>
      <c r="U74" s="57">
        <v>1</v>
      </c>
      <c r="V74" s="57">
        <v>1</v>
      </c>
      <c r="W74" s="57">
        <v>0</v>
      </c>
      <c r="X74" s="57">
        <v>0</v>
      </c>
      <c r="Y74" s="57">
        <v>1</v>
      </c>
      <c r="Z74" s="57">
        <v>0</v>
      </c>
      <c r="AA74" s="57">
        <v>0</v>
      </c>
      <c r="AB74" s="57">
        <v>1</v>
      </c>
      <c r="AC74" s="57">
        <v>0</v>
      </c>
      <c r="AD74" s="5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57">
        <v>0</v>
      </c>
      <c r="AK74" s="57">
        <v>0</v>
      </c>
      <c r="AL74" s="57">
        <v>0</v>
      </c>
      <c r="AM74" s="57">
        <v>1</v>
      </c>
      <c r="AN74" s="57">
        <v>0</v>
      </c>
      <c r="AO74" s="65">
        <v>3</v>
      </c>
      <c r="AP74" s="57">
        <v>40</v>
      </c>
      <c r="AQ74" s="65">
        <v>1</v>
      </c>
      <c r="AR74" s="57">
        <v>0</v>
      </c>
      <c r="AS74" s="57">
        <v>1</v>
      </c>
      <c r="AT74" s="57">
        <v>0</v>
      </c>
      <c r="AU74" s="57">
        <v>0</v>
      </c>
      <c r="AV74" s="57">
        <v>0</v>
      </c>
      <c r="AW74" s="67">
        <v>0</v>
      </c>
      <c r="AX74" s="65">
        <v>1</v>
      </c>
      <c r="AY74" s="67">
        <v>0</v>
      </c>
      <c r="AZ74" s="67">
        <v>0</v>
      </c>
      <c r="BA74" s="67">
        <v>0</v>
      </c>
      <c r="BB74" s="57">
        <v>1</v>
      </c>
      <c r="BC74" s="57">
        <v>0</v>
      </c>
      <c r="BD74" s="57">
        <v>0</v>
      </c>
      <c r="BE74" s="57">
        <v>0</v>
      </c>
      <c r="BF74" s="65">
        <v>1</v>
      </c>
      <c r="BG74" s="65">
        <v>1</v>
      </c>
      <c r="BH74" s="65">
        <v>0</v>
      </c>
      <c r="BI74" s="65">
        <v>1</v>
      </c>
      <c r="BJ74" s="65">
        <v>1</v>
      </c>
      <c r="BK74" s="67">
        <v>0</v>
      </c>
      <c r="BL74" s="65">
        <v>0</v>
      </c>
      <c r="BM74" s="67">
        <v>0</v>
      </c>
      <c r="BN74" s="65">
        <v>1</v>
      </c>
      <c r="BO74" s="65">
        <v>0</v>
      </c>
      <c r="BP74" s="67">
        <v>0</v>
      </c>
      <c r="BQ74" s="67">
        <v>0</v>
      </c>
      <c r="BR74" s="67">
        <v>0</v>
      </c>
      <c r="BS74" s="67">
        <v>0</v>
      </c>
      <c r="BT74" s="67">
        <v>0</v>
      </c>
      <c r="BU74" s="57">
        <v>0</v>
      </c>
      <c r="BV74" s="57">
        <v>1</v>
      </c>
      <c r="BW74" s="57">
        <v>0</v>
      </c>
      <c r="BX74" s="57">
        <v>1</v>
      </c>
      <c r="BY74" s="57">
        <v>0</v>
      </c>
      <c r="BZ74" s="65">
        <v>1</v>
      </c>
      <c r="CA74" s="65">
        <v>1</v>
      </c>
      <c r="CB74" s="65">
        <v>1</v>
      </c>
      <c r="CC74" s="67">
        <v>0</v>
      </c>
      <c r="CD74" s="57">
        <v>0</v>
      </c>
      <c r="CE74" s="57">
        <v>1</v>
      </c>
      <c r="CF74" s="65">
        <v>1</v>
      </c>
      <c r="CG74" s="67">
        <v>0</v>
      </c>
      <c r="CH74" s="67">
        <v>0</v>
      </c>
      <c r="CI74" s="67">
        <v>0</v>
      </c>
      <c r="CJ74" s="67">
        <v>0</v>
      </c>
      <c r="CK74" s="57">
        <v>0</v>
      </c>
      <c r="CL74" s="57">
        <v>0</v>
      </c>
      <c r="CM74" s="57">
        <v>0</v>
      </c>
      <c r="CN74" s="57">
        <v>1</v>
      </c>
      <c r="CO74" s="65"/>
      <c r="CP74" s="65"/>
      <c r="CQ74" s="67">
        <v>0</v>
      </c>
      <c r="CR74" s="57"/>
      <c r="CS74" s="57">
        <v>1</v>
      </c>
      <c r="CT74" s="65">
        <v>1</v>
      </c>
      <c r="CU74" s="65">
        <v>1</v>
      </c>
      <c r="CV74" s="67">
        <v>0</v>
      </c>
      <c r="CW74" s="57">
        <v>3</v>
      </c>
      <c r="CX74" s="57">
        <v>0</v>
      </c>
      <c r="CY74" s="65">
        <v>2</v>
      </c>
      <c r="CZ74" s="65"/>
      <c r="DA74" s="57">
        <v>0</v>
      </c>
      <c r="DB74" s="57">
        <v>0</v>
      </c>
      <c r="DC74" s="65">
        <v>2</v>
      </c>
      <c r="DD74" s="65">
        <v>3</v>
      </c>
      <c r="DE74" s="65"/>
      <c r="DF74" s="57">
        <v>3</v>
      </c>
      <c r="DG74" s="57"/>
      <c r="DH74" s="57"/>
      <c r="DI74" s="65">
        <v>2</v>
      </c>
      <c r="DJ74" s="65"/>
      <c r="DK74" s="65"/>
      <c r="DL74" s="57"/>
      <c r="DM74" s="57"/>
      <c r="DN74" s="57"/>
      <c r="DO74" s="65">
        <v>5</v>
      </c>
      <c r="DP74" s="65">
        <v>0</v>
      </c>
      <c r="DQ74" s="57">
        <v>2</v>
      </c>
      <c r="DR74" s="57">
        <v>3</v>
      </c>
      <c r="DS74" s="57"/>
      <c r="DT74" s="65"/>
      <c r="DU74" s="65"/>
      <c r="DV74" s="57"/>
      <c r="DW74" s="57">
        <v>1</v>
      </c>
      <c r="DX74" s="65">
        <v>1</v>
      </c>
      <c r="DY74" s="65"/>
      <c r="DZ74" s="65">
        <v>1</v>
      </c>
      <c r="EA74" s="65"/>
      <c r="EB74" s="65">
        <v>1</v>
      </c>
      <c r="EC74" s="65"/>
      <c r="ED74" s="57">
        <v>1</v>
      </c>
      <c r="EE74" s="57"/>
      <c r="EF74" s="65">
        <v>1</v>
      </c>
      <c r="EG74" s="65"/>
      <c r="EH74" s="65"/>
      <c r="EI74" s="65"/>
      <c r="EJ74" s="57">
        <v>1</v>
      </c>
      <c r="EK74" s="57"/>
      <c r="EL74" s="57"/>
      <c r="EM74" s="57"/>
      <c r="EN74" s="65">
        <v>1</v>
      </c>
      <c r="EO74" s="65"/>
      <c r="EP74" s="57"/>
      <c r="EQ74" s="57">
        <v>1</v>
      </c>
      <c r="ER74" s="57"/>
      <c r="ES74" s="57">
        <v>3</v>
      </c>
      <c r="ET74" s="57"/>
      <c r="EU74" s="57"/>
      <c r="EV74" s="65"/>
      <c r="EW74" s="65"/>
      <c r="EX74" s="65"/>
      <c r="EY74" s="65">
        <v>1</v>
      </c>
      <c r="EZ74" s="65"/>
      <c r="FA74" s="57"/>
      <c r="FB74" s="57">
        <v>1</v>
      </c>
      <c r="FC74" s="67">
        <v>0</v>
      </c>
      <c r="FD74" s="67">
        <v>0</v>
      </c>
      <c r="FE74" s="67">
        <v>0</v>
      </c>
      <c r="FF74" s="67">
        <v>0</v>
      </c>
      <c r="FG74" s="67">
        <v>0</v>
      </c>
      <c r="FH74" s="67">
        <v>0</v>
      </c>
      <c r="FI74" s="67">
        <v>0</v>
      </c>
      <c r="FJ74" s="57">
        <v>0</v>
      </c>
      <c r="FK74" s="57">
        <v>0</v>
      </c>
      <c r="FL74" s="57">
        <v>0</v>
      </c>
      <c r="FM74" s="67">
        <v>0</v>
      </c>
      <c r="FN74" s="57">
        <v>0</v>
      </c>
      <c r="FO74" s="57">
        <v>0</v>
      </c>
      <c r="FP74" s="57">
        <v>0</v>
      </c>
      <c r="FQ74" s="57">
        <v>0</v>
      </c>
      <c r="FR74" s="57">
        <v>0</v>
      </c>
      <c r="FS74" s="57">
        <v>0</v>
      </c>
      <c r="FT74" s="67">
        <v>0</v>
      </c>
      <c r="FU74" s="65">
        <v>1</v>
      </c>
    </row>
    <row r="75" spans="2:177" s="9" customFormat="1" ht="15.75">
      <c r="B75" s="157" t="s">
        <v>88</v>
      </c>
      <c r="C75" s="157"/>
      <c r="D75" s="157"/>
      <c r="E75" s="11">
        <v>56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67">
        <v>0</v>
      </c>
      <c r="L75" s="65">
        <v>1</v>
      </c>
      <c r="M75" s="57">
        <v>0</v>
      </c>
      <c r="N75" s="57">
        <v>0</v>
      </c>
      <c r="O75" s="57">
        <v>0</v>
      </c>
      <c r="P75" s="57">
        <v>0</v>
      </c>
      <c r="Q75" s="67">
        <v>0</v>
      </c>
      <c r="R75" s="67">
        <v>0</v>
      </c>
      <c r="S75" s="65">
        <v>1</v>
      </c>
      <c r="T75" s="65">
        <v>0</v>
      </c>
      <c r="U75" s="57">
        <v>0</v>
      </c>
      <c r="V75" s="57">
        <v>0</v>
      </c>
      <c r="W75" s="57">
        <v>0</v>
      </c>
      <c r="X75" s="57">
        <v>0</v>
      </c>
      <c r="Y75" s="57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v>1</v>
      </c>
      <c r="AO75" s="65">
        <v>4</v>
      </c>
      <c r="AP75" s="57">
        <v>30</v>
      </c>
      <c r="AQ75" s="65">
        <v>1</v>
      </c>
      <c r="AR75" s="57">
        <v>0</v>
      </c>
      <c r="AS75" s="57">
        <v>0</v>
      </c>
      <c r="AT75" s="57">
        <v>0</v>
      </c>
      <c r="AU75" s="57">
        <v>0</v>
      </c>
      <c r="AV75" s="57">
        <v>1</v>
      </c>
      <c r="AW75" s="67">
        <v>0</v>
      </c>
      <c r="AX75" s="65">
        <v>1</v>
      </c>
      <c r="AY75" s="67">
        <v>0</v>
      </c>
      <c r="AZ75" s="67">
        <v>0</v>
      </c>
      <c r="BA75" s="67">
        <v>0</v>
      </c>
      <c r="BB75" s="57">
        <v>1</v>
      </c>
      <c r="BC75" s="57">
        <v>0</v>
      </c>
      <c r="BD75" s="57">
        <v>0</v>
      </c>
      <c r="BE75" s="57">
        <v>0</v>
      </c>
      <c r="BF75" s="65">
        <v>0</v>
      </c>
      <c r="BG75" s="67">
        <v>0</v>
      </c>
      <c r="BH75" s="65">
        <v>0</v>
      </c>
      <c r="BI75" s="65">
        <v>1</v>
      </c>
      <c r="BJ75" s="65">
        <v>0</v>
      </c>
      <c r="BK75" s="67">
        <v>0</v>
      </c>
      <c r="BL75" s="65">
        <v>0</v>
      </c>
      <c r="BM75" s="67">
        <v>0</v>
      </c>
      <c r="BN75" s="65">
        <v>0</v>
      </c>
      <c r="BO75" s="65">
        <v>0</v>
      </c>
      <c r="BP75" s="67">
        <v>0</v>
      </c>
      <c r="BQ75" s="67">
        <v>0</v>
      </c>
      <c r="BR75" s="67">
        <v>0</v>
      </c>
      <c r="BS75" s="67">
        <v>0</v>
      </c>
      <c r="BT75" s="67">
        <v>0</v>
      </c>
      <c r="BU75" s="57">
        <v>1</v>
      </c>
      <c r="BV75" s="57">
        <v>0</v>
      </c>
      <c r="BW75" s="57">
        <v>0</v>
      </c>
      <c r="BX75" s="57">
        <v>0</v>
      </c>
      <c r="BY75" s="57">
        <v>0</v>
      </c>
      <c r="BZ75" s="65">
        <v>1</v>
      </c>
      <c r="CA75" s="65">
        <v>0</v>
      </c>
      <c r="CB75" s="67">
        <v>0</v>
      </c>
      <c r="CC75" s="67">
        <v>0</v>
      </c>
      <c r="CD75" s="57">
        <v>1</v>
      </c>
      <c r="CE75" s="57">
        <v>0</v>
      </c>
      <c r="CF75" s="65">
        <v>1</v>
      </c>
      <c r="CG75" s="67">
        <v>0</v>
      </c>
      <c r="CH75" s="67">
        <v>0</v>
      </c>
      <c r="CI75" s="67">
        <v>0</v>
      </c>
      <c r="CJ75" s="67">
        <v>0</v>
      </c>
      <c r="CK75" s="57">
        <v>0</v>
      </c>
      <c r="CL75" s="57">
        <v>0</v>
      </c>
      <c r="CM75" s="57">
        <v>0</v>
      </c>
      <c r="CN75" s="57">
        <v>1</v>
      </c>
      <c r="CO75" s="65"/>
      <c r="CP75" s="65">
        <v>1</v>
      </c>
      <c r="CQ75" s="67">
        <v>0</v>
      </c>
      <c r="CR75" s="57"/>
      <c r="CS75" s="57">
        <v>1</v>
      </c>
      <c r="CT75" s="65">
        <v>1</v>
      </c>
      <c r="CU75" s="65">
        <v>1</v>
      </c>
      <c r="CV75" s="67">
        <v>0</v>
      </c>
      <c r="CW75" s="57">
        <v>10</v>
      </c>
      <c r="CX75" s="57">
        <v>0</v>
      </c>
      <c r="CY75" s="65">
        <v>4</v>
      </c>
      <c r="CZ75" s="65"/>
      <c r="DA75" s="57">
        <v>0</v>
      </c>
      <c r="DB75" s="57">
        <v>0</v>
      </c>
      <c r="DC75" s="65">
        <v>9</v>
      </c>
      <c r="DD75" s="65">
        <v>5</v>
      </c>
      <c r="DE75" s="65"/>
      <c r="DF75" s="57">
        <v>10</v>
      </c>
      <c r="DG75" s="57"/>
      <c r="DH75" s="57"/>
      <c r="DI75" s="65">
        <v>4</v>
      </c>
      <c r="DJ75" s="65"/>
      <c r="DK75" s="65"/>
      <c r="DL75" s="57"/>
      <c r="DM75" s="57"/>
      <c r="DN75" s="57"/>
      <c r="DO75" s="65">
        <v>4</v>
      </c>
      <c r="DP75" s="65">
        <v>0</v>
      </c>
      <c r="DQ75" s="57">
        <v>2</v>
      </c>
      <c r="DR75" s="57">
        <v>2</v>
      </c>
      <c r="DS75" s="57"/>
      <c r="DT75" s="65"/>
      <c r="DU75" s="65"/>
      <c r="DV75" s="57"/>
      <c r="DW75" s="57">
        <v>1</v>
      </c>
      <c r="DX75" s="65">
        <v>1</v>
      </c>
      <c r="DY75" s="65"/>
      <c r="DZ75" s="65">
        <v>1</v>
      </c>
      <c r="EA75" s="65"/>
      <c r="EB75" s="65">
        <v>1</v>
      </c>
      <c r="EC75" s="65">
        <v>1</v>
      </c>
      <c r="ED75" s="57">
        <v>1</v>
      </c>
      <c r="EE75" s="57"/>
      <c r="EF75" s="65">
        <v>1</v>
      </c>
      <c r="EG75" s="65"/>
      <c r="EH75" s="65">
        <v>1</v>
      </c>
      <c r="EI75" s="65"/>
      <c r="EJ75" s="57">
        <v>1</v>
      </c>
      <c r="EK75" s="57"/>
      <c r="EL75" s="57"/>
      <c r="EM75" s="57"/>
      <c r="EN75" s="65"/>
      <c r="EO75" s="65">
        <v>1</v>
      </c>
      <c r="EP75" s="57"/>
      <c r="EQ75" s="57"/>
      <c r="ER75" s="57"/>
      <c r="ES75" s="57"/>
      <c r="ET75" s="57"/>
      <c r="EU75" s="57"/>
      <c r="EV75" s="65"/>
      <c r="EW75" s="65">
        <v>1</v>
      </c>
      <c r="EX75" s="65"/>
      <c r="EY75" s="65"/>
      <c r="EZ75" s="65"/>
      <c r="FA75" s="57"/>
      <c r="FB75" s="57">
        <v>1</v>
      </c>
      <c r="FC75" s="67">
        <v>0</v>
      </c>
      <c r="FD75" s="67">
        <v>0</v>
      </c>
      <c r="FE75" s="67">
        <v>0</v>
      </c>
      <c r="FF75" s="67">
        <v>0</v>
      </c>
      <c r="FG75" s="67">
        <v>0</v>
      </c>
      <c r="FH75" s="67">
        <v>0</v>
      </c>
      <c r="FI75" s="67">
        <v>0</v>
      </c>
      <c r="FJ75" s="57">
        <v>0</v>
      </c>
      <c r="FK75" s="57">
        <v>0</v>
      </c>
      <c r="FL75" s="57">
        <v>0</v>
      </c>
      <c r="FM75" s="67">
        <v>0</v>
      </c>
      <c r="FN75" s="57">
        <v>0</v>
      </c>
      <c r="FO75" s="57">
        <v>0</v>
      </c>
      <c r="FP75" s="57">
        <v>0</v>
      </c>
      <c r="FQ75" s="57">
        <v>0</v>
      </c>
      <c r="FR75" s="57">
        <v>0</v>
      </c>
      <c r="FS75" s="57">
        <v>0</v>
      </c>
      <c r="FT75" s="67">
        <v>0</v>
      </c>
      <c r="FU75" s="65">
        <v>1</v>
      </c>
    </row>
    <row r="76" spans="2:177" s="9" customFormat="1" ht="15.75">
      <c r="B76" s="157" t="s">
        <v>89</v>
      </c>
      <c r="C76" s="157"/>
      <c r="D76" s="157"/>
      <c r="E76" s="11">
        <v>57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67">
        <v>0</v>
      </c>
      <c r="L76" s="65">
        <v>1</v>
      </c>
      <c r="M76" s="57">
        <v>0</v>
      </c>
      <c r="N76" s="57">
        <v>0</v>
      </c>
      <c r="O76" s="57">
        <v>0</v>
      </c>
      <c r="P76" s="57">
        <v>0</v>
      </c>
      <c r="Q76" s="67">
        <v>0</v>
      </c>
      <c r="R76" s="67">
        <v>0</v>
      </c>
      <c r="S76" s="65">
        <v>0</v>
      </c>
      <c r="T76" s="65">
        <v>1</v>
      </c>
      <c r="U76" s="57">
        <v>0</v>
      </c>
      <c r="V76" s="57">
        <v>1</v>
      </c>
      <c r="W76" s="57">
        <v>0</v>
      </c>
      <c r="X76" s="57">
        <v>0</v>
      </c>
      <c r="Y76" s="57">
        <v>0</v>
      </c>
      <c r="Z76" s="57">
        <v>1</v>
      </c>
      <c r="AA76" s="57">
        <v>0</v>
      </c>
      <c r="AB76" s="57">
        <v>0</v>
      </c>
      <c r="AC76" s="57">
        <v>0</v>
      </c>
      <c r="AD76" s="5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v>1</v>
      </c>
      <c r="AO76" s="65">
        <v>3</v>
      </c>
      <c r="AP76" s="57">
        <v>75</v>
      </c>
      <c r="AQ76" s="65">
        <v>3</v>
      </c>
      <c r="AR76" s="57">
        <v>0</v>
      </c>
      <c r="AS76" s="57">
        <v>0</v>
      </c>
      <c r="AT76" s="57">
        <v>0</v>
      </c>
      <c r="AU76" s="57">
        <v>0</v>
      </c>
      <c r="AV76" s="57">
        <v>1</v>
      </c>
      <c r="AW76" s="67">
        <v>0</v>
      </c>
      <c r="AX76" s="65">
        <v>1</v>
      </c>
      <c r="AY76" s="67">
        <v>0</v>
      </c>
      <c r="AZ76" s="67">
        <v>0</v>
      </c>
      <c r="BA76" s="67">
        <v>0</v>
      </c>
      <c r="BB76" s="57">
        <v>1</v>
      </c>
      <c r="BC76" s="57">
        <v>0</v>
      </c>
      <c r="BD76" s="57">
        <v>0</v>
      </c>
      <c r="BE76" s="57">
        <v>0</v>
      </c>
      <c r="BF76" s="65">
        <v>0</v>
      </c>
      <c r="BG76" s="67">
        <v>0</v>
      </c>
      <c r="BH76" s="65">
        <v>1</v>
      </c>
      <c r="BI76" s="65">
        <v>0</v>
      </c>
      <c r="BJ76" s="65">
        <v>1</v>
      </c>
      <c r="BK76" s="65">
        <v>1</v>
      </c>
      <c r="BL76" s="65">
        <v>1</v>
      </c>
      <c r="BM76" s="65">
        <v>1</v>
      </c>
      <c r="BN76" s="65">
        <v>1</v>
      </c>
      <c r="BO76" s="65">
        <v>0</v>
      </c>
      <c r="BP76" s="65">
        <v>1</v>
      </c>
      <c r="BQ76" s="65">
        <v>1</v>
      </c>
      <c r="BR76" s="67">
        <v>0</v>
      </c>
      <c r="BS76" s="65">
        <v>1</v>
      </c>
      <c r="BT76" s="65">
        <v>0</v>
      </c>
      <c r="BU76" s="57">
        <v>0</v>
      </c>
      <c r="BV76" s="57">
        <v>1</v>
      </c>
      <c r="BW76" s="57">
        <v>0</v>
      </c>
      <c r="BX76" s="57">
        <v>0</v>
      </c>
      <c r="BY76" s="57">
        <v>0</v>
      </c>
      <c r="BZ76" s="65">
        <v>1</v>
      </c>
      <c r="CA76" s="65">
        <v>0</v>
      </c>
      <c r="CB76" s="67">
        <v>0</v>
      </c>
      <c r="CC76" s="67">
        <v>0</v>
      </c>
      <c r="CD76" s="57">
        <v>0</v>
      </c>
      <c r="CE76" s="57">
        <v>1</v>
      </c>
      <c r="CF76" s="65">
        <v>1</v>
      </c>
      <c r="CG76" s="67">
        <v>0</v>
      </c>
      <c r="CH76" s="67">
        <v>0</v>
      </c>
      <c r="CI76" s="67">
        <v>0</v>
      </c>
      <c r="CJ76" s="67">
        <v>0</v>
      </c>
      <c r="CK76" s="57">
        <v>0</v>
      </c>
      <c r="CL76" s="57">
        <v>0</v>
      </c>
      <c r="CM76" s="57">
        <v>0</v>
      </c>
      <c r="CN76" s="57">
        <v>1</v>
      </c>
      <c r="CO76" s="65"/>
      <c r="CP76" s="65">
        <v>1</v>
      </c>
      <c r="CQ76" s="67">
        <v>0</v>
      </c>
      <c r="CR76" s="57"/>
      <c r="CS76" s="57">
        <v>1</v>
      </c>
      <c r="CT76" s="65">
        <v>1</v>
      </c>
      <c r="CU76" s="65">
        <v>1</v>
      </c>
      <c r="CV76" s="67">
        <v>0</v>
      </c>
      <c r="CW76" s="57">
        <v>6</v>
      </c>
      <c r="CX76" s="57">
        <v>0</v>
      </c>
      <c r="CY76" s="65">
        <v>1</v>
      </c>
      <c r="CZ76" s="65"/>
      <c r="DA76" s="57">
        <v>0</v>
      </c>
      <c r="DB76" s="57">
        <v>0</v>
      </c>
      <c r="DC76" s="65">
        <v>4</v>
      </c>
      <c r="DD76" s="65">
        <v>3</v>
      </c>
      <c r="DE76" s="65"/>
      <c r="DF76" s="57">
        <v>6</v>
      </c>
      <c r="DG76" s="57"/>
      <c r="DH76" s="57"/>
      <c r="DI76" s="65">
        <v>1</v>
      </c>
      <c r="DJ76" s="65"/>
      <c r="DK76" s="65"/>
      <c r="DL76" s="57"/>
      <c r="DM76" s="57"/>
      <c r="DN76" s="57"/>
      <c r="DO76" s="65">
        <v>2</v>
      </c>
      <c r="DP76" s="65">
        <v>2</v>
      </c>
      <c r="DQ76" s="57">
        <v>1</v>
      </c>
      <c r="DR76" s="57">
        <v>1</v>
      </c>
      <c r="DS76" s="57"/>
      <c r="DT76" s="65"/>
      <c r="DU76" s="65"/>
      <c r="DV76" s="57"/>
      <c r="DW76" s="57">
        <v>1</v>
      </c>
      <c r="DX76" s="65"/>
      <c r="DY76" s="65"/>
      <c r="DZ76" s="65"/>
      <c r="EA76" s="65"/>
      <c r="EB76" s="65"/>
      <c r="EC76" s="65"/>
      <c r="ED76" s="57"/>
      <c r="EE76" s="57">
        <v>1</v>
      </c>
      <c r="EF76" s="65"/>
      <c r="EG76" s="65"/>
      <c r="EH76" s="65"/>
      <c r="EI76" s="65"/>
      <c r="EJ76" s="57">
        <v>1</v>
      </c>
      <c r="EK76" s="57"/>
      <c r="EL76" s="57"/>
      <c r="EM76" s="57"/>
      <c r="EN76" s="65">
        <v>1</v>
      </c>
      <c r="EO76" s="65"/>
      <c r="EP76" s="57"/>
      <c r="EQ76" s="57">
        <v>1</v>
      </c>
      <c r="ER76" s="57">
        <v>1</v>
      </c>
      <c r="ES76" s="57"/>
      <c r="ET76" s="57"/>
      <c r="EU76" s="57"/>
      <c r="EV76" s="65"/>
      <c r="EW76" s="65"/>
      <c r="EX76" s="65"/>
      <c r="EY76" s="65"/>
      <c r="EZ76" s="65"/>
      <c r="FA76" s="57"/>
      <c r="FB76" s="57">
        <v>1</v>
      </c>
      <c r="FC76" s="67">
        <v>0</v>
      </c>
      <c r="FD76" s="67">
        <v>0</v>
      </c>
      <c r="FE76" s="67">
        <v>0</v>
      </c>
      <c r="FF76" s="67">
        <v>0</v>
      </c>
      <c r="FG76" s="67">
        <v>0</v>
      </c>
      <c r="FH76" s="67">
        <v>0</v>
      </c>
      <c r="FI76" s="67">
        <v>0</v>
      </c>
      <c r="FJ76" s="57">
        <v>0</v>
      </c>
      <c r="FK76" s="57">
        <v>0</v>
      </c>
      <c r="FL76" s="57">
        <v>0</v>
      </c>
      <c r="FM76" s="67">
        <v>0</v>
      </c>
      <c r="FN76" s="57">
        <v>0</v>
      </c>
      <c r="FO76" s="57">
        <v>0</v>
      </c>
      <c r="FP76" s="57">
        <v>0</v>
      </c>
      <c r="FQ76" s="57">
        <v>0</v>
      </c>
      <c r="FR76" s="57">
        <v>0</v>
      </c>
      <c r="FS76" s="57">
        <v>0</v>
      </c>
      <c r="FT76" s="67">
        <v>0</v>
      </c>
      <c r="FU76" s="65">
        <v>1</v>
      </c>
    </row>
    <row r="77" spans="2:177" s="9" customFormat="1" ht="15" customHeight="1">
      <c r="B77" s="157" t="s">
        <v>90</v>
      </c>
      <c r="C77" s="157"/>
      <c r="D77" s="157"/>
      <c r="E77" s="11">
        <v>58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67">
        <v>0</v>
      </c>
      <c r="L77" s="65">
        <v>1</v>
      </c>
      <c r="M77" s="57">
        <v>0</v>
      </c>
      <c r="N77" s="57">
        <v>0</v>
      </c>
      <c r="O77" s="57">
        <v>0</v>
      </c>
      <c r="P77" s="57">
        <v>0</v>
      </c>
      <c r="Q77" s="67">
        <v>0</v>
      </c>
      <c r="R77" s="67">
        <v>0</v>
      </c>
      <c r="S77" s="65">
        <v>0</v>
      </c>
      <c r="T77" s="65">
        <v>1</v>
      </c>
      <c r="U77" s="57">
        <v>1</v>
      </c>
      <c r="V77" s="57">
        <v>0</v>
      </c>
      <c r="W77" s="57">
        <v>0</v>
      </c>
      <c r="X77" s="57">
        <v>1</v>
      </c>
      <c r="Y77" s="57">
        <v>1</v>
      </c>
      <c r="Z77" s="57">
        <v>1</v>
      </c>
      <c r="AA77" s="57">
        <v>0</v>
      </c>
      <c r="AB77" s="57">
        <v>0</v>
      </c>
      <c r="AC77" s="57">
        <v>1</v>
      </c>
      <c r="AD77" s="57">
        <v>0</v>
      </c>
      <c r="AE77" s="67">
        <v>0</v>
      </c>
      <c r="AF77" s="67">
        <v>0</v>
      </c>
      <c r="AG77" s="67">
        <v>0</v>
      </c>
      <c r="AH77" s="65">
        <v>1</v>
      </c>
      <c r="AI77" s="67"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v>1</v>
      </c>
      <c r="AO77" s="65">
        <v>2</v>
      </c>
      <c r="AP77" s="57">
        <v>30</v>
      </c>
      <c r="AQ77" s="65">
        <v>1</v>
      </c>
      <c r="AR77" s="57">
        <v>0</v>
      </c>
      <c r="AS77" s="57">
        <v>0</v>
      </c>
      <c r="AT77" s="57">
        <v>0</v>
      </c>
      <c r="AU77" s="57">
        <v>0</v>
      </c>
      <c r="AV77" s="57">
        <v>1</v>
      </c>
      <c r="AW77" s="67">
        <v>0</v>
      </c>
      <c r="AX77" s="65">
        <v>1</v>
      </c>
      <c r="AY77" s="67">
        <v>0</v>
      </c>
      <c r="AZ77" s="67">
        <v>0</v>
      </c>
      <c r="BA77" s="67">
        <v>0</v>
      </c>
      <c r="BB77" s="57">
        <v>1</v>
      </c>
      <c r="BC77" s="57">
        <v>0</v>
      </c>
      <c r="BD77" s="57">
        <v>0</v>
      </c>
      <c r="BE77" s="57">
        <v>0</v>
      </c>
      <c r="BF77" s="65">
        <v>1</v>
      </c>
      <c r="BG77" s="65">
        <v>0</v>
      </c>
      <c r="BH77" s="65">
        <v>0</v>
      </c>
      <c r="BI77" s="65">
        <v>1</v>
      </c>
      <c r="BJ77" s="65">
        <v>1</v>
      </c>
      <c r="BK77" s="65">
        <v>1</v>
      </c>
      <c r="BL77" s="65">
        <v>1</v>
      </c>
      <c r="BM77" s="65">
        <v>1</v>
      </c>
      <c r="BN77" s="65">
        <v>1</v>
      </c>
      <c r="BO77" s="65">
        <v>1</v>
      </c>
      <c r="BP77" s="65">
        <v>0</v>
      </c>
      <c r="BQ77" s="65">
        <v>1</v>
      </c>
      <c r="BR77" s="67">
        <v>0</v>
      </c>
      <c r="BS77" s="65">
        <v>1</v>
      </c>
      <c r="BT77" s="65">
        <v>1</v>
      </c>
      <c r="BU77" s="57">
        <v>1</v>
      </c>
      <c r="BV77" s="57">
        <v>0</v>
      </c>
      <c r="BW77" s="57">
        <v>0</v>
      </c>
      <c r="BX77" s="57">
        <v>0</v>
      </c>
      <c r="BY77" s="57">
        <v>0</v>
      </c>
      <c r="BZ77" s="65">
        <v>1</v>
      </c>
      <c r="CA77" s="65">
        <v>1</v>
      </c>
      <c r="CB77" s="67">
        <v>0</v>
      </c>
      <c r="CC77" s="67">
        <v>0</v>
      </c>
      <c r="CD77" s="57">
        <v>1</v>
      </c>
      <c r="CE77" s="57">
        <v>0</v>
      </c>
      <c r="CF77" s="65">
        <v>1</v>
      </c>
      <c r="CG77" s="67">
        <v>0</v>
      </c>
      <c r="CH77" s="67">
        <v>0</v>
      </c>
      <c r="CI77" s="67">
        <v>0</v>
      </c>
      <c r="CJ77" s="67">
        <v>0</v>
      </c>
      <c r="CK77" s="57">
        <v>0</v>
      </c>
      <c r="CL77" s="57">
        <v>0</v>
      </c>
      <c r="CM77" s="57">
        <v>0</v>
      </c>
      <c r="CN77" s="57">
        <v>1</v>
      </c>
      <c r="CO77" s="65"/>
      <c r="CP77" s="65">
        <v>1</v>
      </c>
      <c r="CQ77" s="67">
        <v>0</v>
      </c>
      <c r="CR77" s="57">
        <v>1</v>
      </c>
      <c r="CS77" s="57"/>
      <c r="CT77" s="65">
        <v>1</v>
      </c>
      <c r="CU77" s="65">
        <v>1</v>
      </c>
      <c r="CV77" s="67">
        <v>0</v>
      </c>
      <c r="CW77" s="57">
        <v>6</v>
      </c>
      <c r="CX77" s="57">
        <v>2</v>
      </c>
      <c r="CY77" s="65">
        <v>0</v>
      </c>
      <c r="CZ77" s="65">
        <v>1</v>
      </c>
      <c r="DA77" s="57">
        <v>0</v>
      </c>
      <c r="DB77" s="57">
        <v>0</v>
      </c>
      <c r="DC77" s="65"/>
      <c r="DD77" s="65"/>
      <c r="DE77" s="65">
        <v>6</v>
      </c>
      <c r="DF77" s="57"/>
      <c r="DG77" s="57"/>
      <c r="DH77" s="57">
        <v>6</v>
      </c>
      <c r="DI77" s="65"/>
      <c r="DJ77" s="65"/>
      <c r="DK77" s="65"/>
      <c r="DL77" s="57"/>
      <c r="DM77" s="57"/>
      <c r="DN77" s="57"/>
      <c r="DO77" s="65"/>
      <c r="DP77" s="65">
        <v>2</v>
      </c>
      <c r="DQ77" s="57">
        <v>1</v>
      </c>
      <c r="DR77" s="57">
        <v>1</v>
      </c>
      <c r="DS77" s="57"/>
      <c r="DT77" s="65"/>
      <c r="DU77" s="65"/>
      <c r="DV77" s="57"/>
      <c r="DW77" s="57">
        <v>1</v>
      </c>
      <c r="DX77" s="65"/>
      <c r="DY77" s="65"/>
      <c r="DZ77" s="65">
        <v>1</v>
      </c>
      <c r="EA77" s="65"/>
      <c r="EB77" s="65">
        <v>1</v>
      </c>
      <c r="EC77" s="65">
        <v>1</v>
      </c>
      <c r="ED77" s="57"/>
      <c r="EE77" s="57">
        <v>1</v>
      </c>
      <c r="EF77" s="65"/>
      <c r="EG77" s="65"/>
      <c r="EH77" s="65"/>
      <c r="EI77" s="65"/>
      <c r="EJ77" s="57">
        <v>1</v>
      </c>
      <c r="EK77" s="57"/>
      <c r="EL77" s="57"/>
      <c r="EM77" s="57"/>
      <c r="EN77" s="65">
        <v>1</v>
      </c>
      <c r="EO77" s="65"/>
      <c r="EP77" s="57"/>
      <c r="EQ77" s="57">
        <v>4</v>
      </c>
      <c r="ER77" s="57">
        <v>1</v>
      </c>
      <c r="ES77" s="57">
        <v>1</v>
      </c>
      <c r="ET77" s="57">
        <v>1</v>
      </c>
      <c r="EU77" s="57">
        <v>1</v>
      </c>
      <c r="EV77" s="65"/>
      <c r="EW77" s="65">
        <v>1</v>
      </c>
      <c r="EX77" s="65"/>
      <c r="EY77" s="65">
        <v>1</v>
      </c>
      <c r="EZ77" s="65"/>
      <c r="FA77" s="57"/>
      <c r="FB77" s="57">
        <v>1</v>
      </c>
      <c r="FC77" s="67">
        <v>0</v>
      </c>
      <c r="FD77" s="67">
        <v>0</v>
      </c>
      <c r="FE77" s="67">
        <v>0</v>
      </c>
      <c r="FF77" s="67">
        <v>0</v>
      </c>
      <c r="FG77" s="67">
        <v>0</v>
      </c>
      <c r="FH77" s="67">
        <v>0</v>
      </c>
      <c r="FI77" s="67">
        <v>0</v>
      </c>
      <c r="FJ77" s="57">
        <v>0</v>
      </c>
      <c r="FK77" s="57">
        <v>0</v>
      </c>
      <c r="FL77" s="57">
        <v>0</v>
      </c>
      <c r="FM77" s="67">
        <v>0</v>
      </c>
      <c r="FN77" s="57">
        <v>0</v>
      </c>
      <c r="FO77" s="57">
        <v>0</v>
      </c>
      <c r="FP77" s="57">
        <v>0</v>
      </c>
      <c r="FQ77" s="57">
        <v>0</v>
      </c>
      <c r="FR77" s="57">
        <v>0</v>
      </c>
      <c r="FS77" s="57">
        <v>0</v>
      </c>
      <c r="FT77" s="67">
        <v>0</v>
      </c>
      <c r="FU77" s="65">
        <v>1</v>
      </c>
    </row>
    <row r="78" spans="2:177" s="9" customFormat="1" ht="15.75">
      <c r="B78" s="157" t="s">
        <v>91</v>
      </c>
      <c r="C78" s="157"/>
      <c r="D78" s="157"/>
      <c r="E78" s="11">
        <v>59</v>
      </c>
      <c r="F78" s="57">
        <v>0</v>
      </c>
      <c r="G78" s="57">
        <v>0</v>
      </c>
      <c r="H78" s="57">
        <v>0</v>
      </c>
      <c r="I78" s="57">
        <v>0</v>
      </c>
      <c r="J78" s="57">
        <v>1</v>
      </c>
      <c r="K78" s="67">
        <v>0</v>
      </c>
      <c r="L78" s="65">
        <v>1</v>
      </c>
      <c r="M78" s="57">
        <v>0</v>
      </c>
      <c r="N78" s="57">
        <v>0</v>
      </c>
      <c r="O78" s="57">
        <v>0</v>
      </c>
      <c r="P78" s="57">
        <v>0</v>
      </c>
      <c r="Q78" s="67">
        <v>0</v>
      </c>
      <c r="R78" s="67">
        <v>0</v>
      </c>
      <c r="S78" s="67">
        <v>0</v>
      </c>
      <c r="T78" s="65">
        <v>1</v>
      </c>
      <c r="U78" s="57">
        <v>1</v>
      </c>
      <c r="V78" s="57">
        <v>1</v>
      </c>
      <c r="W78" s="57">
        <v>0</v>
      </c>
      <c r="X78" s="57">
        <v>0</v>
      </c>
      <c r="Y78" s="57">
        <v>1</v>
      </c>
      <c r="Z78" s="57">
        <v>1</v>
      </c>
      <c r="AA78" s="57">
        <v>0</v>
      </c>
      <c r="AB78" s="57">
        <v>1</v>
      </c>
      <c r="AC78" s="57">
        <v>0</v>
      </c>
      <c r="AD78" s="5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v>1</v>
      </c>
      <c r="AO78" s="65">
        <v>3</v>
      </c>
      <c r="AP78" s="57">
        <v>60</v>
      </c>
      <c r="AQ78" s="65">
        <v>1</v>
      </c>
      <c r="AR78" s="57">
        <v>0</v>
      </c>
      <c r="AS78" s="57">
        <v>0</v>
      </c>
      <c r="AT78" s="57">
        <v>0</v>
      </c>
      <c r="AU78" s="57">
        <v>0</v>
      </c>
      <c r="AV78" s="57">
        <v>1</v>
      </c>
      <c r="AW78" s="67">
        <v>0</v>
      </c>
      <c r="AX78" s="65">
        <v>1</v>
      </c>
      <c r="AY78" s="67">
        <v>0</v>
      </c>
      <c r="AZ78" s="67">
        <v>0</v>
      </c>
      <c r="BA78" s="67">
        <v>0</v>
      </c>
      <c r="BB78" s="57">
        <v>1</v>
      </c>
      <c r="BC78" s="57">
        <v>0</v>
      </c>
      <c r="BD78" s="57">
        <v>0</v>
      </c>
      <c r="BE78" s="57">
        <v>0</v>
      </c>
      <c r="BF78" s="65">
        <v>1</v>
      </c>
      <c r="BG78" s="65">
        <v>1</v>
      </c>
      <c r="BH78" s="65">
        <v>1</v>
      </c>
      <c r="BI78" s="65">
        <v>0</v>
      </c>
      <c r="BJ78" s="65">
        <v>1</v>
      </c>
      <c r="BK78" s="65">
        <v>1</v>
      </c>
      <c r="BL78" s="65">
        <v>1</v>
      </c>
      <c r="BM78" s="65">
        <v>0</v>
      </c>
      <c r="BN78" s="65">
        <v>0</v>
      </c>
      <c r="BO78" s="65">
        <v>0</v>
      </c>
      <c r="BP78" s="65">
        <v>0</v>
      </c>
      <c r="BQ78" s="65">
        <v>1</v>
      </c>
      <c r="BR78" s="67">
        <v>0</v>
      </c>
      <c r="BS78" s="67">
        <v>0</v>
      </c>
      <c r="BT78" s="67">
        <v>0</v>
      </c>
      <c r="BU78" s="57">
        <v>0</v>
      </c>
      <c r="BV78" s="57">
        <v>1</v>
      </c>
      <c r="BW78" s="57">
        <v>0</v>
      </c>
      <c r="BX78" s="57">
        <v>0</v>
      </c>
      <c r="BY78" s="57">
        <v>0</v>
      </c>
      <c r="BZ78" s="65">
        <v>1</v>
      </c>
      <c r="CA78" s="65">
        <v>1</v>
      </c>
      <c r="CB78" s="67">
        <v>0</v>
      </c>
      <c r="CC78" s="67">
        <v>0</v>
      </c>
      <c r="CD78" s="57">
        <v>0</v>
      </c>
      <c r="CE78" s="57">
        <v>1</v>
      </c>
      <c r="CF78" s="65">
        <v>1</v>
      </c>
      <c r="CG78" s="67">
        <v>0</v>
      </c>
      <c r="CH78" s="67">
        <v>0</v>
      </c>
      <c r="CI78" s="67">
        <v>0</v>
      </c>
      <c r="CJ78" s="67">
        <v>0</v>
      </c>
      <c r="CK78" s="57">
        <v>0</v>
      </c>
      <c r="CL78" s="57">
        <v>0</v>
      </c>
      <c r="CM78" s="57">
        <v>0</v>
      </c>
      <c r="CN78" s="57">
        <v>1</v>
      </c>
      <c r="CO78" s="65"/>
      <c r="CP78" s="65">
        <v>1</v>
      </c>
      <c r="CQ78" s="67">
        <v>0</v>
      </c>
      <c r="CR78" s="57"/>
      <c r="CS78" s="57">
        <v>1</v>
      </c>
      <c r="CT78" s="65">
        <v>1</v>
      </c>
      <c r="CU78" s="65">
        <v>1</v>
      </c>
      <c r="CV78" s="67">
        <v>0</v>
      </c>
      <c r="CW78" s="57">
        <v>5</v>
      </c>
      <c r="CX78" s="57"/>
      <c r="CY78" s="65">
        <v>1</v>
      </c>
      <c r="CZ78" s="65"/>
      <c r="DA78" s="57">
        <v>0</v>
      </c>
      <c r="DB78" s="57">
        <v>0</v>
      </c>
      <c r="DC78" s="65">
        <v>3</v>
      </c>
      <c r="DD78" s="65">
        <v>3</v>
      </c>
      <c r="DE78" s="65"/>
      <c r="DF78" s="57"/>
      <c r="DG78" s="57"/>
      <c r="DH78" s="57">
        <v>5</v>
      </c>
      <c r="DI78" s="65"/>
      <c r="DJ78" s="65"/>
      <c r="DK78" s="65">
        <v>1</v>
      </c>
      <c r="DL78" s="57"/>
      <c r="DM78" s="57"/>
      <c r="DN78" s="57"/>
      <c r="DO78" s="65">
        <v>1</v>
      </c>
      <c r="DP78" s="65"/>
      <c r="DQ78" s="57"/>
      <c r="DR78" s="57"/>
      <c r="DS78" s="57">
        <v>1</v>
      </c>
      <c r="DT78" s="65"/>
      <c r="DU78" s="65"/>
      <c r="DV78" s="57"/>
      <c r="DW78" s="57">
        <v>1</v>
      </c>
      <c r="DX78" s="65">
        <v>1</v>
      </c>
      <c r="DY78" s="65"/>
      <c r="DZ78" s="65"/>
      <c r="EA78" s="65"/>
      <c r="EB78" s="65"/>
      <c r="EC78" s="65"/>
      <c r="ED78" s="57"/>
      <c r="EE78" s="57">
        <v>1</v>
      </c>
      <c r="EF78" s="65"/>
      <c r="EG78" s="65"/>
      <c r="EH78" s="65"/>
      <c r="EI78" s="65"/>
      <c r="EJ78" s="57">
        <v>1</v>
      </c>
      <c r="EK78" s="57"/>
      <c r="EL78" s="57"/>
      <c r="EM78" s="57"/>
      <c r="EN78" s="65"/>
      <c r="EO78" s="65">
        <v>1</v>
      </c>
      <c r="EP78" s="57"/>
      <c r="EQ78" s="57">
        <v>2</v>
      </c>
      <c r="ER78" s="57"/>
      <c r="ES78" s="57"/>
      <c r="ET78" s="57"/>
      <c r="EU78" s="57">
        <v>1</v>
      </c>
      <c r="EV78" s="65"/>
      <c r="EW78" s="65">
        <v>1</v>
      </c>
      <c r="EX78" s="65"/>
      <c r="EY78" s="65">
        <v>1</v>
      </c>
      <c r="EZ78" s="65"/>
      <c r="FA78" s="57"/>
      <c r="FB78" s="57">
        <v>1</v>
      </c>
      <c r="FC78" s="67">
        <v>0</v>
      </c>
      <c r="FD78" s="67">
        <v>0</v>
      </c>
      <c r="FE78" s="67">
        <v>0</v>
      </c>
      <c r="FF78" s="67">
        <v>0</v>
      </c>
      <c r="FG78" s="67">
        <v>0</v>
      </c>
      <c r="FH78" s="67">
        <v>0</v>
      </c>
      <c r="FI78" s="67">
        <v>0</v>
      </c>
      <c r="FJ78" s="57">
        <v>0</v>
      </c>
      <c r="FK78" s="57">
        <v>0</v>
      </c>
      <c r="FL78" s="57">
        <v>0</v>
      </c>
      <c r="FM78" s="67">
        <v>0</v>
      </c>
      <c r="FN78" s="57">
        <v>0</v>
      </c>
      <c r="FO78" s="57">
        <v>0</v>
      </c>
      <c r="FP78" s="57">
        <v>0</v>
      </c>
      <c r="FQ78" s="57">
        <v>0</v>
      </c>
      <c r="FR78" s="57">
        <v>0</v>
      </c>
      <c r="FS78" s="57">
        <v>0</v>
      </c>
      <c r="FT78" s="67">
        <v>0</v>
      </c>
      <c r="FU78" s="65">
        <v>1</v>
      </c>
    </row>
    <row r="79" spans="2:177" s="9" customFormat="1" ht="15" customHeight="1">
      <c r="B79" s="157" t="s">
        <v>92</v>
      </c>
      <c r="C79" s="157"/>
      <c r="D79" s="157"/>
      <c r="E79" s="11">
        <v>60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67">
        <v>0</v>
      </c>
      <c r="L79" s="65">
        <v>1</v>
      </c>
      <c r="M79" s="57">
        <v>0</v>
      </c>
      <c r="N79" s="57">
        <v>0</v>
      </c>
      <c r="O79" s="57">
        <v>0</v>
      </c>
      <c r="P79" s="57">
        <v>0</v>
      </c>
      <c r="Q79" s="67">
        <v>0</v>
      </c>
      <c r="R79" s="65">
        <v>1</v>
      </c>
      <c r="S79" s="67">
        <v>0</v>
      </c>
      <c r="T79" s="65">
        <v>0</v>
      </c>
      <c r="U79" s="57">
        <v>1</v>
      </c>
      <c r="V79" s="57">
        <v>0</v>
      </c>
      <c r="W79" s="57">
        <v>0</v>
      </c>
      <c r="X79" s="57">
        <v>0</v>
      </c>
      <c r="Y79" s="57">
        <v>0</v>
      </c>
      <c r="Z79" s="57">
        <v>0</v>
      </c>
      <c r="AA79" s="57">
        <v>0</v>
      </c>
      <c r="AB79" s="57">
        <v>1</v>
      </c>
      <c r="AC79" s="57">
        <v>0</v>
      </c>
      <c r="AD79" s="5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57">
        <v>0</v>
      </c>
      <c r="AK79" s="57">
        <v>0</v>
      </c>
      <c r="AL79" s="57">
        <v>1</v>
      </c>
      <c r="AM79" s="57">
        <v>0</v>
      </c>
      <c r="AN79" s="57"/>
      <c r="AO79" s="65">
        <v>4</v>
      </c>
      <c r="AP79" s="57">
        <v>50</v>
      </c>
      <c r="AQ79" s="65">
        <v>1</v>
      </c>
      <c r="AR79" s="57">
        <v>0</v>
      </c>
      <c r="AS79" s="57">
        <v>0</v>
      </c>
      <c r="AT79" s="57">
        <v>0</v>
      </c>
      <c r="AU79" s="57">
        <v>0</v>
      </c>
      <c r="AV79" s="57">
        <v>1</v>
      </c>
      <c r="AW79" s="67">
        <v>0</v>
      </c>
      <c r="AX79" s="65">
        <v>1</v>
      </c>
      <c r="AY79" s="67">
        <v>0</v>
      </c>
      <c r="AZ79" s="67">
        <v>0</v>
      </c>
      <c r="BA79" s="67">
        <v>0</v>
      </c>
      <c r="BB79" s="57">
        <v>1</v>
      </c>
      <c r="BC79" s="57">
        <v>0</v>
      </c>
      <c r="BD79" s="57">
        <v>0</v>
      </c>
      <c r="BE79" s="57">
        <v>0</v>
      </c>
      <c r="BF79" s="65">
        <v>0</v>
      </c>
      <c r="BG79" s="65">
        <v>0</v>
      </c>
      <c r="BH79" s="65">
        <v>0</v>
      </c>
      <c r="BI79" s="65">
        <v>1</v>
      </c>
      <c r="BJ79" s="65">
        <v>1</v>
      </c>
      <c r="BK79" s="65">
        <v>1</v>
      </c>
      <c r="BL79" s="65">
        <v>1</v>
      </c>
      <c r="BM79" s="65">
        <v>1</v>
      </c>
      <c r="BN79" s="65">
        <v>1</v>
      </c>
      <c r="BO79" s="65">
        <v>0</v>
      </c>
      <c r="BP79" s="67">
        <v>0</v>
      </c>
      <c r="BQ79" s="67">
        <v>0</v>
      </c>
      <c r="BR79" s="67">
        <v>0</v>
      </c>
      <c r="BS79" s="67">
        <v>0</v>
      </c>
      <c r="BT79" s="67">
        <v>0</v>
      </c>
      <c r="BU79" s="57">
        <v>0</v>
      </c>
      <c r="BV79" s="57">
        <v>1</v>
      </c>
      <c r="BW79" s="57">
        <v>0</v>
      </c>
      <c r="BX79" s="57">
        <v>0</v>
      </c>
      <c r="BY79" s="57">
        <v>0</v>
      </c>
      <c r="BZ79" s="65">
        <v>1</v>
      </c>
      <c r="CA79" s="65">
        <v>1</v>
      </c>
      <c r="CB79" s="67">
        <v>0</v>
      </c>
      <c r="CC79" s="67">
        <v>0</v>
      </c>
      <c r="CD79" s="57">
        <v>1</v>
      </c>
      <c r="CE79" s="57">
        <v>0</v>
      </c>
      <c r="CF79" s="65">
        <v>1</v>
      </c>
      <c r="CG79" s="67">
        <v>0</v>
      </c>
      <c r="CH79" s="67">
        <v>0</v>
      </c>
      <c r="CI79" s="67">
        <v>0</v>
      </c>
      <c r="CJ79" s="67">
        <v>0</v>
      </c>
      <c r="CK79" s="57">
        <v>0</v>
      </c>
      <c r="CL79" s="57">
        <v>0</v>
      </c>
      <c r="CM79" s="57">
        <v>0</v>
      </c>
      <c r="CN79" s="57">
        <v>1</v>
      </c>
      <c r="CO79" s="65">
        <v>1</v>
      </c>
      <c r="CP79" s="65"/>
      <c r="CQ79" s="67">
        <v>0</v>
      </c>
      <c r="CR79" s="57"/>
      <c r="CS79" s="57">
        <v>1</v>
      </c>
      <c r="CT79" s="65">
        <v>4</v>
      </c>
      <c r="CU79" s="65">
        <v>8</v>
      </c>
      <c r="CV79" s="67">
        <v>0</v>
      </c>
      <c r="CW79" s="57">
        <v>12</v>
      </c>
      <c r="CX79" s="57"/>
      <c r="CY79" s="65"/>
      <c r="CZ79" s="65"/>
      <c r="DA79" s="57">
        <v>0</v>
      </c>
      <c r="DB79" s="57">
        <v>0</v>
      </c>
      <c r="DC79" s="65">
        <v>4</v>
      </c>
      <c r="DD79" s="65">
        <v>8</v>
      </c>
      <c r="DE79" s="65"/>
      <c r="DF79" s="57"/>
      <c r="DG79" s="57"/>
      <c r="DH79" s="57">
        <v>12</v>
      </c>
      <c r="DI79" s="65"/>
      <c r="DJ79" s="65"/>
      <c r="DK79" s="65"/>
      <c r="DL79" s="57"/>
      <c r="DM79" s="57"/>
      <c r="DN79" s="57"/>
      <c r="DO79" s="65">
        <v>8</v>
      </c>
      <c r="DP79" s="65">
        <v>0</v>
      </c>
      <c r="DQ79" s="57">
        <v>4</v>
      </c>
      <c r="DR79" s="57">
        <v>4</v>
      </c>
      <c r="DS79" s="57"/>
      <c r="DT79" s="65"/>
      <c r="DU79" s="65"/>
      <c r="DV79" s="57">
        <v>1</v>
      </c>
      <c r="DW79" s="57"/>
      <c r="DX79" s="65"/>
      <c r="DY79" s="65"/>
      <c r="DZ79" s="65"/>
      <c r="EA79" s="65"/>
      <c r="EB79" s="65">
        <v>1</v>
      </c>
      <c r="EC79" s="65">
        <v>1</v>
      </c>
      <c r="ED79" s="57">
        <v>1</v>
      </c>
      <c r="EE79" s="57"/>
      <c r="EF79" s="65">
        <v>1</v>
      </c>
      <c r="EG79" s="65"/>
      <c r="EH79" s="65"/>
      <c r="EI79" s="65"/>
      <c r="EJ79" s="57">
        <v>1</v>
      </c>
      <c r="EK79" s="57"/>
      <c r="EL79" s="57"/>
      <c r="EM79" s="57"/>
      <c r="EN79" s="65">
        <v>1</v>
      </c>
      <c r="EO79" s="65"/>
      <c r="EP79" s="57"/>
      <c r="EQ79" s="57">
        <v>4</v>
      </c>
      <c r="ER79" s="57"/>
      <c r="ES79" s="57">
        <v>5</v>
      </c>
      <c r="ET79" s="57">
        <v>1</v>
      </c>
      <c r="EU79" s="57">
        <v>1</v>
      </c>
      <c r="EV79" s="65"/>
      <c r="EW79" s="65">
        <v>1</v>
      </c>
      <c r="EX79" s="65"/>
      <c r="EY79" s="65">
        <v>1</v>
      </c>
      <c r="EZ79" s="65"/>
      <c r="FA79" s="57">
        <v>1</v>
      </c>
      <c r="FB79" s="57"/>
      <c r="FC79" s="65">
        <v>1</v>
      </c>
      <c r="FD79" s="65"/>
      <c r="FE79" s="65"/>
      <c r="FF79" s="65"/>
      <c r="FG79" s="65"/>
      <c r="FH79" s="65"/>
      <c r="FI79" s="65"/>
      <c r="FJ79" s="57">
        <v>1</v>
      </c>
      <c r="FK79" s="57">
        <v>1</v>
      </c>
      <c r="FL79" s="57"/>
      <c r="FM79" s="67">
        <v>0</v>
      </c>
      <c r="FN79" s="57">
        <v>1</v>
      </c>
      <c r="FO79" s="57">
        <v>0</v>
      </c>
      <c r="FP79" s="57">
        <v>0</v>
      </c>
      <c r="FQ79" s="57">
        <v>0</v>
      </c>
      <c r="FR79" s="57">
        <v>0</v>
      </c>
      <c r="FS79" s="57">
        <v>0</v>
      </c>
      <c r="FT79" s="67">
        <v>0</v>
      </c>
      <c r="FU79" s="65">
        <v>1</v>
      </c>
    </row>
    <row r="80" spans="2:177" s="9" customFormat="1" ht="15.75">
      <c r="B80" s="157" t="s">
        <v>93</v>
      </c>
      <c r="C80" s="157"/>
      <c r="D80" s="157"/>
      <c r="E80" s="11">
        <v>61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67">
        <v>0</v>
      </c>
      <c r="L80" s="65">
        <v>1</v>
      </c>
      <c r="M80" s="57">
        <v>0</v>
      </c>
      <c r="N80" s="57">
        <v>0</v>
      </c>
      <c r="O80" s="57">
        <v>0</v>
      </c>
      <c r="P80" s="57">
        <v>0</v>
      </c>
      <c r="Q80" s="67">
        <v>0</v>
      </c>
      <c r="R80" s="65">
        <v>1</v>
      </c>
      <c r="S80" s="67">
        <v>0</v>
      </c>
      <c r="T80" s="65">
        <v>0</v>
      </c>
      <c r="U80" s="57">
        <v>1</v>
      </c>
      <c r="V80" s="57">
        <v>1</v>
      </c>
      <c r="W80" s="57">
        <v>0</v>
      </c>
      <c r="X80" s="57">
        <v>1</v>
      </c>
      <c r="Y80" s="57">
        <v>1</v>
      </c>
      <c r="Z80" s="57">
        <v>1</v>
      </c>
      <c r="AA80" s="57">
        <v>0</v>
      </c>
      <c r="AB80" s="57">
        <v>1</v>
      </c>
      <c r="AC80" s="57">
        <v>1</v>
      </c>
      <c r="AD80" s="57">
        <v>0</v>
      </c>
      <c r="AE80" s="67">
        <v>0</v>
      </c>
      <c r="AF80" s="67">
        <v>0</v>
      </c>
      <c r="AG80" s="67">
        <v>0</v>
      </c>
      <c r="AH80" s="67">
        <v>0</v>
      </c>
      <c r="AI80" s="65">
        <v>16</v>
      </c>
      <c r="AJ80" s="57">
        <v>0</v>
      </c>
      <c r="AK80" s="57">
        <v>0</v>
      </c>
      <c r="AL80" s="57">
        <v>0</v>
      </c>
      <c r="AM80" s="57">
        <v>0</v>
      </c>
      <c r="AN80" s="57">
        <v>1</v>
      </c>
      <c r="AO80" s="65">
        <v>7</v>
      </c>
      <c r="AP80" s="57">
        <v>20</v>
      </c>
      <c r="AQ80" s="65">
        <v>1</v>
      </c>
      <c r="AR80" s="57">
        <v>0</v>
      </c>
      <c r="AS80" s="57">
        <v>0</v>
      </c>
      <c r="AT80" s="57">
        <v>0</v>
      </c>
      <c r="AU80" s="57">
        <v>0</v>
      </c>
      <c r="AV80" s="57">
        <v>1</v>
      </c>
      <c r="AW80" s="67">
        <v>0</v>
      </c>
      <c r="AX80" s="65">
        <v>1</v>
      </c>
      <c r="AY80" s="67">
        <v>0</v>
      </c>
      <c r="AZ80" s="67">
        <v>0</v>
      </c>
      <c r="BA80" s="67">
        <v>0</v>
      </c>
      <c r="BB80" s="57">
        <v>1</v>
      </c>
      <c r="BC80" s="57">
        <v>0</v>
      </c>
      <c r="BD80" s="57">
        <v>0</v>
      </c>
      <c r="BE80" s="57">
        <v>0</v>
      </c>
      <c r="BF80" s="65">
        <v>1</v>
      </c>
      <c r="BG80" s="65">
        <v>0</v>
      </c>
      <c r="BH80" s="65">
        <v>0</v>
      </c>
      <c r="BI80" s="65">
        <v>0</v>
      </c>
      <c r="BJ80" s="65">
        <v>1</v>
      </c>
      <c r="BK80" s="65">
        <v>1</v>
      </c>
      <c r="BL80" s="65">
        <v>0</v>
      </c>
      <c r="BM80" s="65">
        <v>1</v>
      </c>
      <c r="BN80" s="65">
        <v>0</v>
      </c>
      <c r="BO80" s="65">
        <v>0</v>
      </c>
      <c r="BP80" s="67">
        <v>0</v>
      </c>
      <c r="BQ80" s="67">
        <v>0</v>
      </c>
      <c r="BR80" s="67">
        <v>0</v>
      </c>
      <c r="BS80" s="67">
        <v>0</v>
      </c>
      <c r="BT80" s="67">
        <v>0</v>
      </c>
      <c r="BU80" s="57">
        <v>0</v>
      </c>
      <c r="BV80" s="57">
        <v>1</v>
      </c>
      <c r="BW80" s="57">
        <v>0</v>
      </c>
      <c r="BX80" s="57">
        <v>0</v>
      </c>
      <c r="BY80" s="57">
        <v>0</v>
      </c>
      <c r="BZ80" s="65">
        <v>1</v>
      </c>
      <c r="CA80" s="65">
        <v>1</v>
      </c>
      <c r="CB80" s="67">
        <v>0</v>
      </c>
      <c r="CC80" s="67">
        <v>0</v>
      </c>
      <c r="CD80" s="57">
        <v>0</v>
      </c>
      <c r="CE80" s="57">
        <v>1</v>
      </c>
      <c r="CF80" s="65">
        <v>1</v>
      </c>
      <c r="CG80" s="67">
        <v>0</v>
      </c>
      <c r="CH80" s="67">
        <v>0</v>
      </c>
      <c r="CI80" s="67">
        <v>0</v>
      </c>
      <c r="CJ80" s="67">
        <v>0</v>
      </c>
      <c r="CK80" s="57">
        <v>0</v>
      </c>
      <c r="CL80" s="57">
        <v>0</v>
      </c>
      <c r="CM80" s="57">
        <v>0</v>
      </c>
      <c r="CN80" s="57">
        <v>1</v>
      </c>
      <c r="CO80" s="65">
        <v>1</v>
      </c>
      <c r="CP80" s="65"/>
      <c r="CQ80" s="67">
        <v>0</v>
      </c>
      <c r="CR80" s="57"/>
      <c r="CS80" s="57">
        <v>1</v>
      </c>
      <c r="CT80" s="65">
        <v>3</v>
      </c>
      <c r="CU80" s="65">
        <v>3</v>
      </c>
      <c r="CV80" s="67">
        <v>0</v>
      </c>
      <c r="CW80" s="57">
        <v>24</v>
      </c>
      <c r="CX80" s="57"/>
      <c r="CY80" s="65">
        <v>6</v>
      </c>
      <c r="CZ80" s="65"/>
      <c r="DA80" s="57">
        <v>0</v>
      </c>
      <c r="DB80" s="57">
        <v>0</v>
      </c>
      <c r="DC80" s="65">
        <v>8</v>
      </c>
      <c r="DD80" s="65">
        <v>22</v>
      </c>
      <c r="DE80" s="65"/>
      <c r="DF80" s="57">
        <v>20</v>
      </c>
      <c r="DG80" s="57">
        <v>4</v>
      </c>
      <c r="DH80" s="57"/>
      <c r="DI80" s="65">
        <v>4</v>
      </c>
      <c r="DJ80" s="65">
        <v>2</v>
      </c>
      <c r="DK80" s="65"/>
      <c r="DL80" s="57"/>
      <c r="DM80" s="57"/>
      <c r="DN80" s="57"/>
      <c r="DO80" s="65">
        <v>12</v>
      </c>
      <c r="DP80" s="65">
        <v>0</v>
      </c>
      <c r="DQ80" s="57">
        <v>6</v>
      </c>
      <c r="DR80" s="57">
        <v>6</v>
      </c>
      <c r="DS80" s="57"/>
      <c r="DT80" s="65"/>
      <c r="DU80" s="65"/>
      <c r="DV80" s="57">
        <v>1</v>
      </c>
      <c r="DW80" s="57"/>
      <c r="DX80" s="65">
        <v>1</v>
      </c>
      <c r="DY80" s="65"/>
      <c r="DZ80" s="65"/>
      <c r="EA80" s="65"/>
      <c r="EB80" s="65">
        <v>1</v>
      </c>
      <c r="EC80" s="65"/>
      <c r="ED80" s="57"/>
      <c r="EE80" s="57">
        <v>1</v>
      </c>
      <c r="EF80" s="65"/>
      <c r="EG80" s="65"/>
      <c r="EH80" s="65"/>
      <c r="EI80" s="65"/>
      <c r="EJ80" s="57"/>
      <c r="EK80" s="57">
        <v>1</v>
      </c>
      <c r="EL80" s="57"/>
      <c r="EM80" s="57"/>
      <c r="EN80" s="65">
        <v>1</v>
      </c>
      <c r="EO80" s="65"/>
      <c r="EP80" s="57">
        <v>2</v>
      </c>
      <c r="EQ80" s="57">
        <v>3</v>
      </c>
      <c r="ER80" s="57"/>
      <c r="ES80" s="57">
        <v>16</v>
      </c>
      <c r="ET80" s="57">
        <v>3</v>
      </c>
      <c r="EU80" s="57">
        <v>4</v>
      </c>
      <c r="EV80" s="65">
        <v>1</v>
      </c>
      <c r="EW80" s="65"/>
      <c r="EX80" s="65"/>
      <c r="EY80" s="65">
        <v>1</v>
      </c>
      <c r="EZ80" s="65"/>
      <c r="FA80" s="57">
        <v>1</v>
      </c>
      <c r="FB80" s="57"/>
      <c r="FC80" s="65"/>
      <c r="FD80" s="65"/>
      <c r="FE80" s="65"/>
      <c r="FF80" s="65"/>
      <c r="FG80" s="65">
        <v>1</v>
      </c>
      <c r="FH80" s="65"/>
      <c r="FI80" s="65"/>
      <c r="FJ80" s="57">
        <v>2</v>
      </c>
      <c r="FK80" s="57">
        <v>2</v>
      </c>
      <c r="FL80" s="57"/>
      <c r="FM80" s="67">
        <v>0</v>
      </c>
      <c r="FN80" s="57">
        <v>1</v>
      </c>
      <c r="FO80" s="57">
        <v>0</v>
      </c>
      <c r="FP80" s="57">
        <v>0</v>
      </c>
      <c r="FQ80" s="57">
        <v>0</v>
      </c>
      <c r="FR80" s="57">
        <v>0</v>
      </c>
      <c r="FS80" s="57">
        <v>0</v>
      </c>
      <c r="FT80" s="67">
        <v>0</v>
      </c>
      <c r="FU80" s="65">
        <v>1</v>
      </c>
    </row>
    <row r="81" spans="2:177" s="9" customFormat="1" ht="15" customHeight="1">
      <c r="B81" s="157" t="s">
        <v>94</v>
      </c>
      <c r="C81" s="157"/>
      <c r="D81" s="157"/>
      <c r="E81" s="11">
        <v>62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67">
        <v>0</v>
      </c>
      <c r="L81" s="65">
        <v>1</v>
      </c>
      <c r="M81" s="57">
        <v>0</v>
      </c>
      <c r="N81" s="57">
        <v>0</v>
      </c>
      <c r="O81" s="57">
        <v>0</v>
      </c>
      <c r="P81" s="57">
        <v>0</v>
      </c>
      <c r="Q81" s="67">
        <v>0</v>
      </c>
      <c r="R81" s="65">
        <v>0</v>
      </c>
      <c r="S81" s="67">
        <v>0</v>
      </c>
      <c r="T81" s="65">
        <v>1</v>
      </c>
      <c r="U81" s="57">
        <v>1</v>
      </c>
      <c r="V81" s="57">
        <v>1</v>
      </c>
      <c r="W81" s="57">
        <v>0</v>
      </c>
      <c r="X81" s="57">
        <v>1</v>
      </c>
      <c r="Y81" s="57">
        <v>0</v>
      </c>
      <c r="Z81" s="57">
        <v>1</v>
      </c>
      <c r="AA81" s="57">
        <v>0</v>
      </c>
      <c r="AB81" s="57">
        <v>1</v>
      </c>
      <c r="AC81" s="57">
        <v>0</v>
      </c>
      <c r="AD81" s="57">
        <v>0</v>
      </c>
      <c r="AE81" s="65">
        <v>1</v>
      </c>
      <c r="AF81" s="67">
        <v>0</v>
      </c>
      <c r="AG81" s="67">
        <v>0</v>
      </c>
      <c r="AH81" s="67">
        <v>0</v>
      </c>
      <c r="AI81" s="67">
        <v>0</v>
      </c>
      <c r="AJ81" s="57">
        <v>0</v>
      </c>
      <c r="AK81" s="57">
        <v>1</v>
      </c>
      <c r="AL81" s="57">
        <v>0</v>
      </c>
      <c r="AM81" s="57">
        <v>0</v>
      </c>
      <c r="AN81" s="57"/>
      <c r="AO81" s="65">
        <v>2</v>
      </c>
      <c r="AP81" s="57">
        <v>45</v>
      </c>
      <c r="AQ81" s="65">
        <v>2</v>
      </c>
      <c r="AR81" s="57">
        <v>0</v>
      </c>
      <c r="AS81" s="57">
        <v>0</v>
      </c>
      <c r="AT81" s="57">
        <v>0</v>
      </c>
      <c r="AU81" s="57">
        <v>0</v>
      </c>
      <c r="AV81" s="57">
        <v>1</v>
      </c>
      <c r="AW81" s="67">
        <v>0</v>
      </c>
      <c r="AX81" s="65">
        <v>1</v>
      </c>
      <c r="AY81" s="67">
        <v>0</v>
      </c>
      <c r="AZ81" s="67">
        <v>0</v>
      </c>
      <c r="BA81" s="67">
        <v>0</v>
      </c>
      <c r="BB81" s="57">
        <v>1</v>
      </c>
      <c r="BC81" s="57">
        <v>0</v>
      </c>
      <c r="BD81" s="57">
        <v>0</v>
      </c>
      <c r="BE81" s="57">
        <v>0</v>
      </c>
      <c r="BF81" s="65">
        <v>1</v>
      </c>
      <c r="BG81" s="65">
        <v>1</v>
      </c>
      <c r="BH81" s="65">
        <v>1</v>
      </c>
      <c r="BI81" s="65">
        <v>1</v>
      </c>
      <c r="BJ81" s="65">
        <v>1</v>
      </c>
      <c r="BK81" s="65">
        <v>1</v>
      </c>
      <c r="BL81" s="65">
        <v>1</v>
      </c>
      <c r="BM81" s="65">
        <v>1</v>
      </c>
      <c r="BN81" s="65">
        <v>0</v>
      </c>
      <c r="BO81" s="65">
        <v>1</v>
      </c>
      <c r="BP81" s="67">
        <v>0</v>
      </c>
      <c r="BQ81" s="65">
        <v>1</v>
      </c>
      <c r="BR81" s="67">
        <v>0</v>
      </c>
      <c r="BS81" s="67">
        <v>0</v>
      </c>
      <c r="BT81" s="65">
        <v>1</v>
      </c>
      <c r="BU81" s="57">
        <v>0</v>
      </c>
      <c r="BV81" s="57">
        <v>1</v>
      </c>
      <c r="BW81" s="57">
        <v>0</v>
      </c>
      <c r="BX81" s="57">
        <v>0</v>
      </c>
      <c r="BY81" s="57">
        <v>0</v>
      </c>
      <c r="BZ81" s="65">
        <v>0</v>
      </c>
      <c r="CA81" s="65">
        <v>1</v>
      </c>
      <c r="CB81" s="67">
        <v>0</v>
      </c>
      <c r="CC81" s="67">
        <v>0</v>
      </c>
      <c r="CD81" s="57">
        <v>0</v>
      </c>
      <c r="CE81" s="57">
        <v>1</v>
      </c>
      <c r="CF81" s="65">
        <v>1</v>
      </c>
      <c r="CG81" s="67">
        <v>0</v>
      </c>
      <c r="CH81" s="67">
        <v>0</v>
      </c>
      <c r="CI81" s="67">
        <v>0</v>
      </c>
      <c r="CJ81" s="67">
        <v>0</v>
      </c>
      <c r="CK81" s="57">
        <v>0</v>
      </c>
      <c r="CL81" s="57">
        <v>0</v>
      </c>
      <c r="CM81" s="57">
        <v>0</v>
      </c>
      <c r="CN81" s="57">
        <v>1</v>
      </c>
      <c r="CO81" s="65">
        <v>1</v>
      </c>
      <c r="CP81" s="65"/>
      <c r="CQ81" s="67">
        <v>0</v>
      </c>
      <c r="CR81" s="57"/>
      <c r="CS81" s="57">
        <v>1</v>
      </c>
      <c r="CT81" s="65">
        <v>1</v>
      </c>
      <c r="CU81" s="65">
        <v>1</v>
      </c>
      <c r="CV81" s="67">
        <v>0</v>
      </c>
      <c r="CW81" s="57">
        <v>6</v>
      </c>
      <c r="CX81" s="57">
        <v>4</v>
      </c>
      <c r="CY81" s="65">
        <v>2</v>
      </c>
      <c r="CZ81" s="65"/>
      <c r="DA81" s="57">
        <v>0</v>
      </c>
      <c r="DB81" s="57">
        <v>0</v>
      </c>
      <c r="DC81" s="65">
        <v>5</v>
      </c>
      <c r="DD81" s="65">
        <v>3</v>
      </c>
      <c r="DE81" s="65"/>
      <c r="DF81" s="57">
        <v>4</v>
      </c>
      <c r="DG81" s="57">
        <v>2</v>
      </c>
      <c r="DH81" s="57"/>
      <c r="DI81" s="65">
        <v>2</v>
      </c>
      <c r="DJ81" s="65"/>
      <c r="DK81" s="65"/>
      <c r="DL81" s="57"/>
      <c r="DM81" s="57"/>
      <c r="DN81" s="57"/>
      <c r="DO81" s="65">
        <v>8</v>
      </c>
      <c r="DP81" s="65"/>
      <c r="DQ81" s="57">
        <v>5</v>
      </c>
      <c r="DR81" s="57">
        <v>3</v>
      </c>
      <c r="DS81" s="57"/>
      <c r="DT81" s="65"/>
      <c r="DU81" s="65"/>
      <c r="DV81" s="57"/>
      <c r="DW81" s="57">
        <v>1</v>
      </c>
      <c r="DX81" s="65"/>
      <c r="DY81" s="65"/>
      <c r="DZ81" s="65"/>
      <c r="EA81" s="65"/>
      <c r="EB81" s="65"/>
      <c r="EC81" s="65"/>
      <c r="ED81" s="57">
        <v>1</v>
      </c>
      <c r="EE81" s="57"/>
      <c r="EF81" s="65"/>
      <c r="EG81" s="65"/>
      <c r="EH81" s="65"/>
      <c r="EI81" s="65">
        <v>1</v>
      </c>
      <c r="EJ81" s="57"/>
      <c r="EK81" s="57">
        <v>1</v>
      </c>
      <c r="EL81" s="57"/>
      <c r="EM81" s="57"/>
      <c r="EN81" s="65"/>
      <c r="EO81" s="65">
        <v>1</v>
      </c>
      <c r="EP81" s="57"/>
      <c r="EQ81" s="57">
        <v>3</v>
      </c>
      <c r="ER81" s="57"/>
      <c r="ES81" s="57"/>
      <c r="ET81" s="57">
        <v>2</v>
      </c>
      <c r="EU81" s="57">
        <v>1</v>
      </c>
      <c r="EV81" s="65"/>
      <c r="EW81" s="65">
        <v>1</v>
      </c>
      <c r="EX81" s="65"/>
      <c r="EY81" s="65"/>
      <c r="EZ81" s="65"/>
      <c r="FA81" s="57">
        <v>1</v>
      </c>
      <c r="FB81" s="57"/>
      <c r="FC81" s="65">
        <v>1</v>
      </c>
      <c r="FD81" s="65">
        <v>1</v>
      </c>
      <c r="FE81" s="65">
        <v>1</v>
      </c>
      <c r="FF81" s="65"/>
      <c r="FG81" s="65">
        <v>1</v>
      </c>
      <c r="FH81" s="65">
        <v>1</v>
      </c>
      <c r="FI81" s="65"/>
      <c r="FJ81" s="57">
        <v>1</v>
      </c>
      <c r="FK81" s="57"/>
      <c r="FL81" s="57"/>
      <c r="FM81" s="65">
        <v>3</v>
      </c>
      <c r="FN81" s="57">
        <v>1</v>
      </c>
      <c r="FO81" s="57">
        <v>0</v>
      </c>
      <c r="FP81" s="57">
        <v>0</v>
      </c>
      <c r="FQ81" s="57">
        <v>0</v>
      </c>
      <c r="FR81" s="57">
        <v>0</v>
      </c>
      <c r="FS81" s="57">
        <v>0</v>
      </c>
      <c r="FT81" s="67">
        <v>0</v>
      </c>
      <c r="FU81" s="65">
        <v>1</v>
      </c>
    </row>
    <row r="82" spans="2:177" s="9" customFormat="1" ht="15.75">
      <c r="B82" s="157" t="s">
        <v>95</v>
      </c>
      <c r="C82" s="157"/>
      <c r="D82" s="157"/>
      <c r="E82" s="11">
        <v>63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67">
        <v>1</v>
      </c>
      <c r="L82" s="65">
        <v>0</v>
      </c>
      <c r="M82" s="57">
        <v>0</v>
      </c>
      <c r="N82" s="57">
        <v>0</v>
      </c>
      <c r="O82" s="57">
        <v>1</v>
      </c>
      <c r="P82" s="57">
        <v>0</v>
      </c>
      <c r="Q82" s="65">
        <v>1</v>
      </c>
      <c r="R82" s="65">
        <v>0</v>
      </c>
      <c r="S82" s="67">
        <v>0</v>
      </c>
      <c r="T82" s="65">
        <v>0</v>
      </c>
      <c r="U82" s="57">
        <v>1</v>
      </c>
      <c r="V82" s="57">
        <v>0</v>
      </c>
      <c r="W82" s="57">
        <v>0</v>
      </c>
      <c r="X82" s="57">
        <v>0</v>
      </c>
      <c r="Y82" s="57">
        <v>1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65">
        <v>0</v>
      </c>
      <c r="AF82" s="67">
        <v>0</v>
      </c>
      <c r="AG82" s="67">
        <v>0</v>
      </c>
      <c r="AH82" s="67">
        <v>0</v>
      </c>
      <c r="AI82" s="67">
        <v>0</v>
      </c>
      <c r="AJ82" s="57">
        <v>0</v>
      </c>
      <c r="AK82" s="57">
        <v>0</v>
      </c>
      <c r="AL82" s="57">
        <v>1</v>
      </c>
      <c r="AM82" s="57">
        <v>0</v>
      </c>
      <c r="AN82" s="57"/>
      <c r="AO82" s="65">
        <v>1</v>
      </c>
      <c r="AP82" s="57">
        <v>80</v>
      </c>
      <c r="AQ82" s="65">
        <v>1</v>
      </c>
      <c r="AR82" s="57">
        <v>0</v>
      </c>
      <c r="AS82" s="57">
        <v>1</v>
      </c>
      <c r="AT82" s="57">
        <v>0</v>
      </c>
      <c r="AU82" s="57">
        <v>0</v>
      </c>
      <c r="AV82" s="57">
        <v>0</v>
      </c>
      <c r="AW82" s="65">
        <v>1</v>
      </c>
      <c r="AX82" s="65">
        <v>0</v>
      </c>
      <c r="AY82" s="67">
        <v>0</v>
      </c>
      <c r="AZ82" s="67">
        <v>0</v>
      </c>
      <c r="BA82" s="67">
        <v>0</v>
      </c>
      <c r="BB82" s="57">
        <v>1</v>
      </c>
      <c r="BC82" s="57">
        <v>0</v>
      </c>
      <c r="BD82" s="57">
        <v>0</v>
      </c>
      <c r="BE82" s="57">
        <v>0</v>
      </c>
      <c r="BF82" s="65">
        <v>0</v>
      </c>
      <c r="BG82" s="67">
        <v>0</v>
      </c>
      <c r="BH82" s="67">
        <v>0</v>
      </c>
      <c r="BI82" s="67">
        <v>0</v>
      </c>
      <c r="BJ82" s="67">
        <v>0</v>
      </c>
      <c r="BK82" s="67">
        <v>0</v>
      </c>
      <c r="BL82" s="65">
        <v>0</v>
      </c>
      <c r="BM82" s="67">
        <v>0</v>
      </c>
      <c r="BN82" s="67">
        <v>0</v>
      </c>
      <c r="BO82" s="67">
        <v>0</v>
      </c>
      <c r="BP82" s="67">
        <v>0</v>
      </c>
      <c r="BQ82" s="67">
        <v>0</v>
      </c>
      <c r="BR82" s="67">
        <v>0</v>
      </c>
      <c r="BS82" s="67">
        <v>0</v>
      </c>
      <c r="BT82" s="67">
        <v>0</v>
      </c>
      <c r="BU82" s="57">
        <v>0</v>
      </c>
      <c r="BV82" s="57">
        <v>0</v>
      </c>
      <c r="BW82" s="57">
        <v>0</v>
      </c>
      <c r="BX82" s="57">
        <v>1</v>
      </c>
      <c r="BY82" s="57">
        <v>0</v>
      </c>
      <c r="BZ82" s="65">
        <v>0</v>
      </c>
      <c r="CA82" s="65">
        <v>1</v>
      </c>
      <c r="CB82" s="67">
        <v>0</v>
      </c>
      <c r="CC82" s="67">
        <v>0</v>
      </c>
      <c r="CD82" s="57">
        <v>1</v>
      </c>
      <c r="CE82" s="57">
        <v>0</v>
      </c>
      <c r="CF82" s="65">
        <v>1</v>
      </c>
      <c r="CG82" s="67">
        <v>0</v>
      </c>
      <c r="CH82" s="67">
        <v>0</v>
      </c>
      <c r="CI82" s="67">
        <v>0</v>
      </c>
      <c r="CJ82" s="67">
        <v>0</v>
      </c>
      <c r="CK82" s="57">
        <v>0</v>
      </c>
      <c r="CL82" s="57">
        <v>0</v>
      </c>
      <c r="CM82" s="57">
        <v>0</v>
      </c>
      <c r="CN82" s="57">
        <v>1</v>
      </c>
      <c r="CO82" s="65"/>
      <c r="CP82" s="65">
        <v>1</v>
      </c>
      <c r="CQ82" s="67">
        <v>0</v>
      </c>
      <c r="CR82" s="57"/>
      <c r="CS82" s="57">
        <v>1</v>
      </c>
      <c r="CT82" s="65">
        <v>2</v>
      </c>
      <c r="CU82" s="65">
        <v>2</v>
      </c>
      <c r="CV82" s="67">
        <v>0</v>
      </c>
      <c r="CW82" s="57">
        <v>4</v>
      </c>
      <c r="CX82" s="57"/>
      <c r="CY82" s="65"/>
      <c r="CZ82" s="65"/>
      <c r="DA82" s="57">
        <v>0</v>
      </c>
      <c r="DB82" s="57">
        <v>0</v>
      </c>
      <c r="DC82" s="65">
        <v>2</v>
      </c>
      <c r="DD82" s="65">
        <v>2</v>
      </c>
      <c r="DE82" s="65"/>
      <c r="DF82" s="57">
        <v>2</v>
      </c>
      <c r="DG82" s="57">
        <v>2</v>
      </c>
      <c r="DH82" s="57"/>
      <c r="DI82" s="65"/>
      <c r="DJ82" s="65"/>
      <c r="DK82" s="65"/>
      <c r="DL82" s="57"/>
      <c r="DM82" s="57"/>
      <c r="DN82" s="57"/>
      <c r="DO82" s="65">
        <v>4</v>
      </c>
      <c r="DP82" s="65">
        <v>0</v>
      </c>
      <c r="DQ82" s="57">
        <v>2</v>
      </c>
      <c r="DR82" s="57">
        <v>2</v>
      </c>
      <c r="DS82" s="57"/>
      <c r="DT82" s="65"/>
      <c r="DU82" s="65"/>
      <c r="DV82" s="57"/>
      <c r="DW82" s="57">
        <v>1</v>
      </c>
      <c r="DX82" s="65"/>
      <c r="DY82" s="65"/>
      <c r="DZ82" s="65"/>
      <c r="EA82" s="65"/>
      <c r="EB82" s="65"/>
      <c r="EC82" s="65"/>
      <c r="ED82" s="57"/>
      <c r="EE82" s="57">
        <v>1</v>
      </c>
      <c r="EF82" s="65"/>
      <c r="EG82" s="65"/>
      <c r="EH82" s="65"/>
      <c r="EI82" s="65"/>
      <c r="EJ82" s="57">
        <v>1</v>
      </c>
      <c r="EK82" s="57"/>
      <c r="EL82" s="57"/>
      <c r="EM82" s="57"/>
      <c r="EN82" s="65">
        <v>1</v>
      </c>
      <c r="EO82" s="65"/>
      <c r="EP82" s="57"/>
      <c r="EQ82" s="57">
        <v>4</v>
      </c>
      <c r="ER82" s="57">
        <v>4</v>
      </c>
      <c r="ES82" s="57">
        <v>4</v>
      </c>
      <c r="ET82" s="57">
        <v>2</v>
      </c>
      <c r="EU82" s="57"/>
      <c r="EV82" s="65">
        <v>1</v>
      </c>
      <c r="EW82" s="65"/>
      <c r="EX82" s="65">
        <v>1</v>
      </c>
      <c r="EY82" s="65">
        <v>1</v>
      </c>
      <c r="EZ82" s="65"/>
      <c r="FA82" s="57"/>
      <c r="FB82" s="57">
        <v>1</v>
      </c>
      <c r="FC82" s="65"/>
      <c r="FD82" s="65"/>
      <c r="FE82" s="65"/>
      <c r="FF82" s="65"/>
      <c r="FG82" s="65"/>
      <c r="FH82" s="65"/>
      <c r="FI82" s="65"/>
      <c r="FJ82" s="57"/>
      <c r="FK82" s="57"/>
      <c r="FL82" s="57"/>
      <c r="FM82" s="65"/>
      <c r="FN82" s="57">
        <v>0</v>
      </c>
      <c r="FO82" s="57">
        <v>0</v>
      </c>
      <c r="FP82" s="57">
        <v>0</v>
      </c>
      <c r="FQ82" s="57">
        <v>0</v>
      </c>
      <c r="FR82" s="57">
        <v>0</v>
      </c>
      <c r="FS82" s="57">
        <v>0</v>
      </c>
      <c r="FT82" s="67">
        <v>0</v>
      </c>
      <c r="FU82" s="65">
        <v>1</v>
      </c>
    </row>
    <row r="83" spans="2:177" s="9" customFormat="1" ht="15.75">
      <c r="B83" s="157" t="s">
        <v>96</v>
      </c>
      <c r="C83" s="157"/>
      <c r="D83" s="157"/>
      <c r="E83" s="11">
        <v>64</v>
      </c>
      <c r="F83" s="57">
        <v>0</v>
      </c>
      <c r="G83" s="57">
        <v>0</v>
      </c>
      <c r="H83" s="57">
        <v>1</v>
      </c>
      <c r="I83" s="57">
        <v>0</v>
      </c>
      <c r="J83" s="57">
        <v>1</v>
      </c>
      <c r="K83" s="65">
        <v>1</v>
      </c>
      <c r="L83" s="65">
        <v>0</v>
      </c>
      <c r="M83" s="57">
        <v>0</v>
      </c>
      <c r="N83" s="57">
        <v>1</v>
      </c>
      <c r="O83" s="57">
        <v>0</v>
      </c>
      <c r="P83" s="57">
        <v>0</v>
      </c>
      <c r="Q83" s="65">
        <v>0</v>
      </c>
      <c r="R83" s="65">
        <v>1</v>
      </c>
      <c r="S83" s="67">
        <v>0</v>
      </c>
      <c r="T83" s="65">
        <v>0</v>
      </c>
      <c r="U83" s="57">
        <v>1</v>
      </c>
      <c r="V83" s="57">
        <v>1</v>
      </c>
      <c r="W83" s="57">
        <v>0</v>
      </c>
      <c r="X83" s="57"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1</v>
      </c>
      <c r="AD83" s="57">
        <v>0</v>
      </c>
      <c r="AE83" s="65">
        <v>1</v>
      </c>
      <c r="AF83" s="67">
        <v>0</v>
      </c>
      <c r="AG83" s="67">
        <v>0</v>
      </c>
      <c r="AH83" s="67">
        <v>0</v>
      </c>
      <c r="AI83" s="67">
        <v>0</v>
      </c>
      <c r="AJ83" s="57">
        <v>0</v>
      </c>
      <c r="AK83" s="57">
        <v>0</v>
      </c>
      <c r="AL83" s="57">
        <v>0</v>
      </c>
      <c r="AM83" s="57">
        <v>0</v>
      </c>
      <c r="AN83" s="57">
        <v>1</v>
      </c>
      <c r="AO83" s="65">
        <v>2</v>
      </c>
      <c r="AP83" s="57">
        <v>30</v>
      </c>
      <c r="AQ83" s="65">
        <v>1</v>
      </c>
      <c r="AR83" s="57">
        <v>0</v>
      </c>
      <c r="AS83" s="57">
        <v>0</v>
      </c>
      <c r="AT83" s="57">
        <v>0</v>
      </c>
      <c r="AU83" s="57">
        <v>0</v>
      </c>
      <c r="AV83" s="57">
        <v>1</v>
      </c>
      <c r="AW83" s="65">
        <v>0</v>
      </c>
      <c r="AX83" s="65">
        <v>1</v>
      </c>
      <c r="AY83" s="67">
        <v>0</v>
      </c>
      <c r="AZ83" s="67">
        <v>0</v>
      </c>
      <c r="BA83" s="67">
        <v>0</v>
      </c>
      <c r="BB83" s="57">
        <v>1</v>
      </c>
      <c r="BC83" s="57">
        <v>0</v>
      </c>
      <c r="BD83" s="57">
        <v>0</v>
      </c>
      <c r="BE83" s="57">
        <v>0</v>
      </c>
      <c r="BF83" s="65">
        <v>0</v>
      </c>
      <c r="BG83" s="67">
        <v>0</v>
      </c>
      <c r="BH83" s="67">
        <v>0</v>
      </c>
      <c r="BI83" s="67">
        <v>0</v>
      </c>
      <c r="BJ83" s="67">
        <v>0</v>
      </c>
      <c r="BK83" s="67">
        <v>0</v>
      </c>
      <c r="BL83" s="65">
        <v>1</v>
      </c>
      <c r="BM83" s="67">
        <v>0</v>
      </c>
      <c r="BN83" s="67">
        <v>0</v>
      </c>
      <c r="BO83" s="67">
        <v>0</v>
      </c>
      <c r="BP83" s="67">
        <v>0</v>
      </c>
      <c r="BQ83" s="67">
        <v>0</v>
      </c>
      <c r="BR83" s="67">
        <v>0</v>
      </c>
      <c r="BS83" s="67">
        <v>0</v>
      </c>
      <c r="BT83" s="67">
        <v>0</v>
      </c>
      <c r="BU83" s="57">
        <v>1</v>
      </c>
      <c r="BV83" s="57">
        <v>0</v>
      </c>
      <c r="BW83" s="57">
        <v>0</v>
      </c>
      <c r="BX83" s="57">
        <v>0</v>
      </c>
      <c r="BY83" s="57">
        <v>0</v>
      </c>
      <c r="BZ83" s="65">
        <v>1</v>
      </c>
      <c r="CA83" s="65">
        <v>1</v>
      </c>
      <c r="CB83" s="67">
        <v>0</v>
      </c>
      <c r="CC83" s="67">
        <v>0</v>
      </c>
      <c r="CD83" s="57">
        <v>1</v>
      </c>
      <c r="CE83" s="57">
        <v>0</v>
      </c>
      <c r="CF83" s="65">
        <v>1</v>
      </c>
      <c r="CG83" s="67">
        <v>0</v>
      </c>
      <c r="CH83" s="67">
        <v>0</v>
      </c>
      <c r="CI83" s="67">
        <v>0</v>
      </c>
      <c r="CJ83" s="67">
        <v>0</v>
      </c>
      <c r="CK83" s="57">
        <v>0</v>
      </c>
      <c r="CL83" s="57">
        <v>0</v>
      </c>
      <c r="CM83" s="57">
        <v>1</v>
      </c>
      <c r="CN83" s="57">
        <v>0</v>
      </c>
      <c r="CO83" s="65"/>
      <c r="CP83" s="65">
        <v>1</v>
      </c>
      <c r="CQ83" s="67">
        <v>0</v>
      </c>
      <c r="CR83" s="57"/>
      <c r="CS83" s="57">
        <v>1</v>
      </c>
      <c r="CT83" s="65">
        <v>4</v>
      </c>
      <c r="CU83" s="65">
        <v>5</v>
      </c>
      <c r="CV83" s="67">
        <v>0</v>
      </c>
      <c r="CW83" s="57">
        <v>8</v>
      </c>
      <c r="CX83" s="57">
        <v>1</v>
      </c>
      <c r="CY83" s="65">
        <v>2</v>
      </c>
      <c r="CZ83" s="65"/>
      <c r="DA83" s="57">
        <v>0</v>
      </c>
      <c r="DB83" s="57">
        <v>0</v>
      </c>
      <c r="DC83" s="65">
        <v>4</v>
      </c>
      <c r="DD83" s="65">
        <v>5</v>
      </c>
      <c r="DE83" s="65"/>
      <c r="DF83" s="57">
        <v>6</v>
      </c>
      <c r="DG83" s="57">
        <v>2</v>
      </c>
      <c r="DH83" s="57"/>
      <c r="DI83" s="65"/>
      <c r="DJ83" s="65"/>
      <c r="DK83" s="65"/>
      <c r="DL83" s="57"/>
      <c r="DM83" s="57"/>
      <c r="DN83" s="57"/>
      <c r="DO83" s="65">
        <v>6</v>
      </c>
      <c r="DP83" s="65">
        <v>0</v>
      </c>
      <c r="DQ83" s="57">
        <v>3</v>
      </c>
      <c r="DR83" s="57">
        <v>3</v>
      </c>
      <c r="DS83" s="57"/>
      <c r="DT83" s="65"/>
      <c r="DU83" s="65"/>
      <c r="DV83" s="57"/>
      <c r="DW83" s="57">
        <v>1</v>
      </c>
      <c r="DX83" s="65">
        <v>1</v>
      </c>
      <c r="DY83" s="65"/>
      <c r="DZ83" s="65"/>
      <c r="EA83" s="65"/>
      <c r="EB83" s="65">
        <v>1</v>
      </c>
      <c r="EC83" s="65"/>
      <c r="ED83" s="57"/>
      <c r="EE83" s="57">
        <v>1</v>
      </c>
      <c r="EF83" s="65"/>
      <c r="EG83" s="65"/>
      <c r="EH83" s="65"/>
      <c r="EI83" s="65"/>
      <c r="EJ83" s="57"/>
      <c r="EK83" s="57">
        <v>1</v>
      </c>
      <c r="EL83" s="57"/>
      <c r="EM83" s="57"/>
      <c r="EN83" s="65"/>
      <c r="EO83" s="65">
        <v>1</v>
      </c>
      <c r="EP83" s="57"/>
      <c r="EQ83" s="57">
        <v>2</v>
      </c>
      <c r="ER83" s="57">
        <v>1</v>
      </c>
      <c r="ES83" s="57">
        <v>12</v>
      </c>
      <c r="ET83" s="57"/>
      <c r="EU83" s="57"/>
      <c r="EV83" s="65"/>
      <c r="EW83" s="65">
        <v>1</v>
      </c>
      <c r="EX83" s="65"/>
      <c r="EY83" s="65">
        <v>1</v>
      </c>
      <c r="EZ83" s="65"/>
      <c r="FA83" s="57">
        <v>1</v>
      </c>
      <c r="FB83" s="57"/>
      <c r="FC83" s="65"/>
      <c r="FD83" s="65"/>
      <c r="FE83" s="65"/>
      <c r="FF83" s="65"/>
      <c r="FG83" s="65"/>
      <c r="FH83" s="65">
        <v>1</v>
      </c>
      <c r="FI83" s="65"/>
      <c r="FJ83" s="57">
        <v>1</v>
      </c>
      <c r="FK83" s="57">
        <v>1</v>
      </c>
      <c r="FL83" s="57"/>
      <c r="FM83" s="65"/>
      <c r="FN83" s="57">
        <v>0</v>
      </c>
      <c r="FO83" s="57">
        <v>0</v>
      </c>
      <c r="FP83" s="57">
        <v>0</v>
      </c>
      <c r="FQ83" s="57">
        <v>0</v>
      </c>
      <c r="FR83" s="57">
        <v>0</v>
      </c>
      <c r="FS83" s="57">
        <v>0</v>
      </c>
      <c r="FT83" s="67">
        <v>0</v>
      </c>
      <c r="FU83" s="65">
        <v>1</v>
      </c>
    </row>
    <row r="84" spans="2:177" s="9" customFormat="1" ht="15" customHeight="1">
      <c r="B84" s="157" t="s">
        <v>97</v>
      </c>
      <c r="C84" s="157"/>
      <c r="D84" s="157"/>
      <c r="E84" s="11">
        <v>65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65">
        <v>0</v>
      </c>
      <c r="L84" s="65">
        <v>1</v>
      </c>
      <c r="M84" s="57">
        <v>0</v>
      </c>
      <c r="N84" s="57">
        <v>0</v>
      </c>
      <c r="O84" s="57">
        <v>0</v>
      </c>
      <c r="P84" s="57">
        <v>0</v>
      </c>
      <c r="Q84" s="65">
        <v>1</v>
      </c>
      <c r="R84" s="65">
        <v>0</v>
      </c>
      <c r="S84" s="67">
        <v>0</v>
      </c>
      <c r="T84" s="67">
        <v>0</v>
      </c>
      <c r="U84" s="57">
        <v>1</v>
      </c>
      <c r="V84" s="57">
        <v>0</v>
      </c>
      <c r="W84" s="57">
        <v>0</v>
      </c>
      <c r="X84" s="57">
        <v>0</v>
      </c>
      <c r="Y84" s="57">
        <v>0</v>
      </c>
      <c r="Z84" s="57">
        <v>1</v>
      </c>
      <c r="AA84" s="57">
        <v>0</v>
      </c>
      <c r="AB84" s="57">
        <v>1</v>
      </c>
      <c r="AC84" s="57">
        <v>0</v>
      </c>
      <c r="AD84" s="57">
        <v>0</v>
      </c>
      <c r="AE84" s="65">
        <v>0</v>
      </c>
      <c r="AF84" s="67">
        <v>0</v>
      </c>
      <c r="AG84" s="67">
        <v>0</v>
      </c>
      <c r="AH84" s="67">
        <v>0</v>
      </c>
      <c r="AI84" s="67">
        <v>0</v>
      </c>
      <c r="AJ84" s="57">
        <v>0</v>
      </c>
      <c r="AK84" s="57">
        <v>0</v>
      </c>
      <c r="AL84" s="57">
        <v>0</v>
      </c>
      <c r="AM84" s="57">
        <v>1</v>
      </c>
      <c r="AN84" s="57"/>
      <c r="AO84" s="65">
        <v>3</v>
      </c>
      <c r="AP84" s="57">
        <v>30</v>
      </c>
      <c r="AQ84" s="65">
        <v>1</v>
      </c>
      <c r="AR84" s="57">
        <v>0</v>
      </c>
      <c r="AS84" s="57">
        <v>0</v>
      </c>
      <c r="AT84" s="57">
        <v>0</v>
      </c>
      <c r="AU84" s="57">
        <v>0</v>
      </c>
      <c r="AV84" s="57">
        <v>1</v>
      </c>
      <c r="AW84" s="65">
        <v>0</v>
      </c>
      <c r="AX84" s="65">
        <v>1</v>
      </c>
      <c r="AY84" s="67">
        <v>0</v>
      </c>
      <c r="AZ84" s="67">
        <v>0</v>
      </c>
      <c r="BA84" s="67">
        <v>0</v>
      </c>
      <c r="BB84" s="57">
        <v>1</v>
      </c>
      <c r="BC84" s="57">
        <v>0</v>
      </c>
      <c r="BD84" s="57">
        <v>0</v>
      </c>
      <c r="BE84" s="57">
        <v>0</v>
      </c>
      <c r="BF84" s="65">
        <v>0</v>
      </c>
      <c r="BG84" s="67">
        <v>0</v>
      </c>
      <c r="BH84" s="67">
        <v>0</v>
      </c>
      <c r="BI84" s="67">
        <v>0</v>
      </c>
      <c r="BJ84" s="67">
        <v>0</v>
      </c>
      <c r="BK84" s="67">
        <v>0</v>
      </c>
      <c r="BL84" s="67">
        <v>0</v>
      </c>
      <c r="BM84" s="67">
        <v>0</v>
      </c>
      <c r="BN84" s="67">
        <v>0</v>
      </c>
      <c r="BO84" s="67">
        <v>0</v>
      </c>
      <c r="BP84" s="67">
        <v>0</v>
      </c>
      <c r="BQ84" s="67">
        <v>0</v>
      </c>
      <c r="BR84" s="67">
        <v>0</v>
      </c>
      <c r="BS84" s="67">
        <v>0</v>
      </c>
      <c r="BT84" s="67">
        <v>0</v>
      </c>
      <c r="BU84" s="57">
        <v>0</v>
      </c>
      <c r="BV84" s="57">
        <v>1</v>
      </c>
      <c r="BW84" s="57">
        <v>0</v>
      </c>
      <c r="BX84" s="57">
        <v>0</v>
      </c>
      <c r="BY84" s="57">
        <v>0</v>
      </c>
      <c r="BZ84" s="65">
        <v>1</v>
      </c>
      <c r="CA84" s="65">
        <v>1</v>
      </c>
      <c r="CB84" s="67">
        <v>0</v>
      </c>
      <c r="CC84" s="67">
        <v>0</v>
      </c>
      <c r="CD84" s="57">
        <v>0</v>
      </c>
      <c r="CE84" s="57">
        <v>1</v>
      </c>
      <c r="CF84" s="65">
        <v>1</v>
      </c>
      <c r="CG84" s="67">
        <v>0</v>
      </c>
      <c r="CH84" s="67">
        <v>0</v>
      </c>
      <c r="CI84" s="67">
        <v>0</v>
      </c>
      <c r="CJ84" s="67">
        <v>0</v>
      </c>
      <c r="CK84" s="57">
        <v>0</v>
      </c>
      <c r="CL84" s="57">
        <v>0</v>
      </c>
      <c r="CM84" s="57">
        <v>0</v>
      </c>
      <c r="CN84" s="57">
        <v>1</v>
      </c>
      <c r="CO84" s="65"/>
      <c r="CP84" s="65">
        <v>1</v>
      </c>
      <c r="CQ84" s="67">
        <v>0</v>
      </c>
      <c r="CR84" s="57">
        <v>1</v>
      </c>
      <c r="CS84" s="57"/>
      <c r="CT84" s="65">
        <v>1</v>
      </c>
      <c r="CU84" s="65">
        <v>1</v>
      </c>
      <c r="CV84" s="67">
        <v>0</v>
      </c>
      <c r="CW84" s="57">
        <v>10</v>
      </c>
      <c r="CX84" s="57"/>
      <c r="CY84" s="65">
        <v>2</v>
      </c>
      <c r="CZ84" s="65"/>
      <c r="DA84" s="57">
        <v>0</v>
      </c>
      <c r="DB84" s="57">
        <v>0</v>
      </c>
      <c r="DC84" s="65">
        <v>6</v>
      </c>
      <c r="DD84" s="65">
        <v>6</v>
      </c>
      <c r="DE84" s="65"/>
      <c r="DF84" s="57">
        <v>8</v>
      </c>
      <c r="DG84" s="57">
        <v>2</v>
      </c>
      <c r="DH84" s="57"/>
      <c r="DI84" s="65">
        <v>2</v>
      </c>
      <c r="DJ84" s="65"/>
      <c r="DK84" s="65"/>
      <c r="DL84" s="57"/>
      <c r="DM84" s="57"/>
      <c r="DN84" s="57"/>
      <c r="DO84" s="65">
        <v>8</v>
      </c>
      <c r="DP84" s="65"/>
      <c r="DQ84" s="57">
        <v>4</v>
      </c>
      <c r="DR84" s="57">
        <v>4</v>
      </c>
      <c r="DS84" s="57"/>
      <c r="DT84" s="65"/>
      <c r="DU84" s="65"/>
      <c r="DV84" s="57"/>
      <c r="DW84" s="57">
        <v>1</v>
      </c>
      <c r="DX84" s="65"/>
      <c r="DY84" s="65"/>
      <c r="DZ84" s="65"/>
      <c r="EA84" s="65"/>
      <c r="EB84" s="65">
        <v>1</v>
      </c>
      <c r="EC84" s="65"/>
      <c r="ED84" s="57">
        <v>1</v>
      </c>
      <c r="EE84" s="57"/>
      <c r="EF84" s="65"/>
      <c r="EG84" s="65"/>
      <c r="EH84" s="65">
        <v>1</v>
      </c>
      <c r="EI84" s="65">
        <v>1</v>
      </c>
      <c r="EJ84" s="57">
        <v>1</v>
      </c>
      <c r="EK84" s="57"/>
      <c r="EL84" s="57"/>
      <c r="EM84" s="57"/>
      <c r="EN84" s="65">
        <v>1</v>
      </c>
      <c r="EO84" s="65"/>
      <c r="EP84" s="57"/>
      <c r="EQ84" s="57">
        <v>5</v>
      </c>
      <c r="ER84" s="57">
        <v>2</v>
      </c>
      <c r="ES84" s="57"/>
      <c r="ET84" s="57">
        <v>1</v>
      </c>
      <c r="EU84" s="57"/>
      <c r="EV84" s="65">
        <v>1</v>
      </c>
      <c r="EW84" s="65"/>
      <c r="EX84" s="65"/>
      <c r="EY84" s="65">
        <v>1</v>
      </c>
      <c r="EZ84" s="65"/>
      <c r="FA84" s="57">
        <v>1</v>
      </c>
      <c r="FB84" s="57"/>
      <c r="FC84" s="65"/>
      <c r="FD84" s="65"/>
      <c r="FE84" s="65"/>
      <c r="FF84" s="65"/>
      <c r="FG84" s="65"/>
      <c r="FH84" s="65">
        <v>1</v>
      </c>
      <c r="FI84" s="65"/>
      <c r="FJ84" s="57">
        <v>1</v>
      </c>
      <c r="FK84" s="57">
        <v>1</v>
      </c>
      <c r="FL84" s="57"/>
      <c r="FM84" s="65"/>
      <c r="FN84" s="57">
        <v>0</v>
      </c>
      <c r="FO84" s="57">
        <v>0</v>
      </c>
      <c r="FP84" s="57">
        <v>0</v>
      </c>
      <c r="FQ84" s="57">
        <v>0</v>
      </c>
      <c r="FR84" s="57">
        <v>0</v>
      </c>
      <c r="FS84" s="57">
        <v>0</v>
      </c>
      <c r="FT84" s="67">
        <v>0</v>
      </c>
      <c r="FU84" s="65">
        <v>1</v>
      </c>
    </row>
    <row r="85" spans="2:177" s="9" customFormat="1" ht="15" customHeight="1">
      <c r="B85" s="157" t="s">
        <v>98</v>
      </c>
      <c r="C85" s="157"/>
      <c r="D85" s="157"/>
      <c r="E85" s="11">
        <v>66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67">
        <v>0</v>
      </c>
      <c r="L85" s="67">
        <v>1</v>
      </c>
      <c r="M85" s="57">
        <v>0</v>
      </c>
      <c r="N85" s="57">
        <v>0</v>
      </c>
      <c r="O85" s="57">
        <v>0</v>
      </c>
      <c r="P85" s="57">
        <v>0</v>
      </c>
      <c r="Q85" s="67">
        <v>1</v>
      </c>
      <c r="R85" s="67">
        <v>0</v>
      </c>
      <c r="S85" s="67">
        <v>0</v>
      </c>
      <c r="T85" s="67">
        <v>0</v>
      </c>
      <c r="U85" s="57">
        <v>1</v>
      </c>
      <c r="V85" s="57">
        <v>0</v>
      </c>
      <c r="W85" s="57">
        <v>0</v>
      </c>
      <c r="X85" s="57">
        <v>0</v>
      </c>
      <c r="Y85" s="57">
        <v>0</v>
      </c>
      <c r="Z85" s="57">
        <v>1</v>
      </c>
      <c r="AA85" s="57">
        <v>0</v>
      </c>
      <c r="AB85" s="57">
        <v>0</v>
      </c>
      <c r="AC85" s="57">
        <v>0</v>
      </c>
      <c r="AD85" s="5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v>1</v>
      </c>
      <c r="AO85" s="67">
        <v>2</v>
      </c>
      <c r="AP85" s="70">
        <v>0.03</v>
      </c>
      <c r="AQ85" s="67">
        <v>1</v>
      </c>
      <c r="AR85" s="57">
        <v>0</v>
      </c>
      <c r="AS85" s="57">
        <v>0</v>
      </c>
      <c r="AT85" s="57">
        <v>0</v>
      </c>
      <c r="AU85" s="57">
        <v>0</v>
      </c>
      <c r="AV85" s="57">
        <v>1</v>
      </c>
      <c r="AW85" s="67">
        <v>0</v>
      </c>
      <c r="AX85" s="67">
        <v>1</v>
      </c>
      <c r="AY85" s="67">
        <v>0</v>
      </c>
      <c r="AZ85" s="67">
        <v>0</v>
      </c>
      <c r="BA85" s="67">
        <v>0</v>
      </c>
      <c r="BB85" s="57">
        <v>1</v>
      </c>
      <c r="BC85" s="57">
        <v>0</v>
      </c>
      <c r="BD85" s="57">
        <v>0</v>
      </c>
      <c r="BE85" s="57">
        <v>0</v>
      </c>
      <c r="BF85" s="67">
        <v>0</v>
      </c>
      <c r="BG85" s="67">
        <v>0</v>
      </c>
      <c r="BH85" s="67">
        <v>0</v>
      </c>
      <c r="BI85" s="67">
        <v>0</v>
      </c>
      <c r="BJ85" s="67">
        <v>0</v>
      </c>
      <c r="BK85" s="67">
        <v>0</v>
      </c>
      <c r="BL85" s="67">
        <v>0</v>
      </c>
      <c r="BM85" s="67">
        <v>0</v>
      </c>
      <c r="BN85" s="67">
        <v>0</v>
      </c>
      <c r="BO85" s="67">
        <v>0</v>
      </c>
      <c r="BP85" s="67">
        <v>0</v>
      </c>
      <c r="BQ85" s="67">
        <v>0</v>
      </c>
      <c r="BR85" s="67">
        <v>0</v>
      </c>
      <c r="BS85" s="67">
        <v>1</v>
      </c>
      <c r="BT85" s="67">
        <v>0</v>
      </c>
      <c r="BU85" s="57">
        <v>1</v>
      </c>
      <c r="BV85" s="57">
        <v>0</v>
      </c>
      <c r="BW85" s="57">
        <v>0</v>
      </c>
      <c r="BX85" s="57">
        <v>0</v>
      </c>
      <c r="BY85" s="57">
        <v>0</v>
      </c>
      <c r="BZ85" s="67">
        <v>1</v>
      </c>
      <c r="CA85" s="67">
        <v>1</v>
      </c>
      <c r="CB85" s="67">
        <v>0</v>
      </c>
      <c r="CC85" s="67">
        <v>0</v>
      </c>
      <c r="CD85" s="57">
        <v>0</v>
      </c>
      <c r="CE85" s="57">
        <v>1</v>
      </c>
      <c r="CF85" s="67">
        <v>1</v>
      </c>
      <c r="CG85" s="67">
        <v>0</v>
      </c>
      <c r="CH85" s="67">
        <v>0</v>
      </c>
      <c r="CI85" s="67">
        <v>0</v>
      </c>
      <c r="CJ85" s="67">
        <v>0</v>
      </c>
      <c r="CK85" s="57">
        <v>0</v>
      </c>
      <c r="CL85" s="57">
        <v>0</v>
      </c>
      <c r="CM85" s="57">
        <v>0</v>
      </c>
      <c r="CN85" s="57">
        <v>1</v>
      </c>
      <c r="CO85" s="67"/>
      <c r="CP85" s="67">
        <v>1</v>
      </c>
      <c r="CQ85" s="67">
        <v>0</v>
      </c>
      <c r="CR85" s="57"/>
      <c r="CS85" s="57">
        <v>1</v>
      </c>
      <c r="CT85" s="67">
        <v>1</v>
      </c>
      <c r="CU85" s="67">
        <v>1</v>
      </c>
      <c r="CV85" s="67">
        <v>0</v>
      </c>
      <c r="CW85" s="57">
        <v>8</v>
      </c>
      <c r="CX85" s="57">
        <v>0</v>
      </c>
      <c r="CY85" s="67">
        <v>2</v>
      </c>
      <c r="CZ85" s="67">
        <v>0</v>
      </c>
      <c r="DA85" s="57">
        <v>0</v>
      </c>
      <c r="DB85" s="57">
        <v>0</v>
      </c>
      <c r="DC85" s="67">
        <v>6</v>
      </c>
      <c r="DD85" s="67">
        <v>4</v>
      </c>
      <c r="DE85" s="67">
        <v>0</v>
      </c>
      <c r="DF85" s="57">
        <v>6</v>
      </c>
      <c r="DG85" s="57">
        <v>2</v>
      </c>
      <c r="DH85" s="57">
        <v>0</v>
      </c>
      <c r="DI85" s="67">
        <v>1</v>
      </c>
      <c r="DJ85" s="67">
        <v>1</v>
      </c>
      <c r="DK85" s="67">
        <v>0</v>
      </c>
      <c r="DL85" s="57">
        <v>0</v>
      </c>
      <c r="DM85" s="57">
        <v>0</v>
      </c>
      <c r="DN85" s="57">
        <v>0</v>
      </c>
      <c r="DO85" s="67">
        <v>4</v>
      </c>
      <c r="DP85" s="67">
        <v>0</v>
      </c>
      <c r="DQ85" s="57">
        <v>2</v>
      </c>
      <c r="DR85" s="57">
        <v>2</v>
      </c>
      <c r="DS85" s="57">
        <v>0</v>
      </c>
      <c r="DT85" s="67">
        <v>0</v>
      </c>
      <c r="DU85" s="67">
        <v>0</v>
      </c>
      <c r="DV85" s="57"/>
      <c r="DW85" s="57">
        <v>1</v>
      </c>
      <c r="DX85" s="67"/>
      <c r="DY85" s="67"/>
      <c r="DZ85" s="67"/>
      <c r="EA85" s="67"/>
      <c r="EB85" s="67"/>
      <c r="EC85" s="67"/>
      <c r="ED85" s="57">
        <v>1</v>
      </c>
      <c r="EE85" s="57"/>
      <c r="EF85" s="67">
        <v>1</v>
      </c>
      <c r="EG85" s="67"/>
      <c r="EH85" s="67">
        <v>1</v>
      </c>
      <c r="EI85" s="67"/>
      <c r="EJ85" s="57">
        <v>1</v>
      </c>
      <c r="EK85" s="57"/>
      <c r="EL85" s="57"/>
      <c r="EM85" s="57"/>
      <c r="EN85" s="67" t="s">
        <v>297</v>
      </c>
      <c r="EO85" s="67"/>
      <c r="EP85" s="57">
        <v>0</v>
      </c>
      <c r="EQ85" s="57">
        <v>1</v>
      </c>
      <c r="ER85" s="57">
        <v>0</v>
      </c>
      <c r="ES85" s="57">
        <v>0</v>
      </c>
      <c r="ET85" s="57">
        <v>0</v>
      </c>
      <c r="EU85" s="57">
        <v>0</v>
      </c>
      <c r="EV85" s="67"/>
      <c r="EW85" s="67"/>
      <c r="EX85" s="67"/>
      <c r="EY85" s="67"/>
      <c r="EZ85" s="67"/>
      <c r="FA85" s="57">
        <v>1</v>
      </c>
      <c r="FB85" s="57"/>
      <c r="FC85" s="67"/>
      <c r="FD85" s="67"/>
      <c r="FE85" s="67"/>
      <c r="FF85" s="67"/>
      <c r="FG85" s="67"/>
      <c r="FH85" s="67">
        <v>1</v>
      </c>
      <c r="FI85" s="67"/>
      <c r="FJ85" s="57">
        <v>1</v>
      </c>
      <c r="FK85" s="57">
        <v>1</v>
      </c>
      <c r="FL85" s="57">
        <v>0</v>
      </c>
      <c r="FM85" s="67">
        <v>0</v>
      </c>
      <c r="FN85" s="57">
        <v>0</v>
      </c>
      <c r="FO85" s="57">
        <v>0</v>
      </c>
      <c r="FP85" s="57">
        <v>0</v>
      </c>
      <c r="FQ85" s="57">
        <v>0</v>
      </c>
      <c r="FR85" s="57">
        <v>0</v>
      </c>
      <c r="FS85" s="57">
        <v>0</v>
      </c>
      <c r="FT85" s="67">
        <v>0</v>
      </c>
      <c r="FU85" s="67">
        <v>1</v>
      </c>
    </row>
    <row r="86" spans="2:177" s="9" customFormat="1" ht="15.75">
      <c r="B86" s="157" t="s">
        <v>99</v>
      </c>
      <c r="C86" s="157"/>
      <c r="D86" s="157"/>
      <c r="E86" s="11">
        <v>67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67">
        <v>0</v>
      </c>
      <c r="L86" s="67">
        <v>1</v>
      </c>
      <c r="M86" s="57">
        <v>0</v>
      </c>
      <c r="N86" s="57">
        <v>0</v>
      </c>
      <c r="O86" s="57">
        <v>0</v>
      </c>
      <c r="P86" s="57">
        <v>0</v>
      </c>
      <c r="Q86" s="67">
        <v>0</v>
      </c>
      <c r="R86" s="67">
        <v>0</v>
      </c>
      <c r="S86" s="67">
        <v>1</v>
      </c>
      <c r="T86" s="67">
        <v>0</v>
      </c>
      <c r="U86" s="57">
        <v>1</v>
      </c>
      <c r="V86" s="57">
        <v>0</v>
      </c>
      <c r="W86" s="57">
        <v>0</v>
      </c>
      <c r="X86" s="57">
        <v>0</v>
      </c>
      <c r="Y86" s="57">
        <v>1</v>
      </c>
      <c r="Z86" s="57">
        <v>1</v>
      </c>
      <c r="AA86" s="57">
        <v>0</v>
      </c>
      <c r="AB86" s="57">
        <v>0</v>
      </c>
      <c r="AC86" s="57">
        <v>0</v>
      </c>
      <c r="AD86" s="5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57">
        <v>0</v>
      </c>
      <c r="AK86" s="57">
        <v>0</v>
      </c>
      <c r="AL86" s="57">
        <v>0</v>
      </c>
      <c r="AM86" s="57">
        <v>1</v>
      </c>
      <c r="AN86" s="57"/>
      <c r="AO86" s="67">
        <v>3</v>
      </c>
      <c r="AP86" s="70">
        <v>0.5</v>
      </c>
      <c r="AQ86" s="67">
        <v>1</v>
      </c>
      <c r="AR86" s="57">
        <v>0</v>
      </c>
      <c r="AS86" s="57">
        <v>0</v>
      </c>
      <c r="AT86" s="57">
        <v>0</v>
      </c>
      <c r="AU86" s="57">
        <v>0</v>
      </c>
      <c r="AV86" s="57">
        <v>1</v>
      </c>
      <c r="AW86" s="67">
        <v>0</v>
      </c>
      <c r="AX86" s="67">
        <v>1</v>
      </c>
      <c r="AY86" s="67">
        <v>0</v>
      </c>
      <c r="AZ86" s="67">
        <v>0</v>
      </c>
      <c r="BA86" s="67">
        <v>0</v>
      </c>
      <c r="BB86" s="57">
        <v>1</v>
      </c>
      <c r="BC86" s="57">
        <v>0</v>
      </c>
      <c r="BD86" s="57">
        <v>0</v>
      </c>
      <c r="BE86" s="57">
        <v>0</v>
      </c>
      <c r="BF86" s="67">
        <v>0</v>
      </c>
      <c r="BG86" s="67">
        <v>0</v>
      </c>
      <c r="BH86" s="67">
        <v>0</v>
      </c>
      <c r="BI86" s="67">
        <v>0</v>
      </c>
      <c r="BJ86" s="67">
        <v>1</v>
      </c>
      <c r="BK86" s="67">
        <v>1</v>
      </c>
      <c r="BL86" s="67">
        <v>0</v>
      </c>
      <c r="BM86" s="67">
        <v>0</v>
      </c>
      <c r="BN86" s="67">
        <v>0</v>
      </c>
      <c r="BO86" s="67">
        <v>0</v>
      </c>
      <c r="BP86" s="67">
        <v>0</v>
      </c>
      <c r="BQ86" s="67">
        <v>0</v>
      </c>
      <c r="BR86" s="67">
        <v>0</v>
      </c>
      <c r="BS86" s="67">
        <v>0</v>
      </c>
      <c r="BT86" s="67">
        <v>1</v>
      </c>
      <c r="BU86" s="57">
        <v>1</v>
      </c>
      <c r="BV86" s="57">
        <v>0</v>
      </c>
      <c r="BW86" s="57">
        <v>0</v>
      </c>
      <c r="BX86" s="57">
        <v>0</v>
      </c>
      <c r="BY86" s="57">
        <v>0</v>
      </c>
      <c r="BZ86" s="67">
        <v>0</v>
      </c>
      <c r="CA86" s="67">
        <v>1</v>
      </c>
      <c r="CB86" s="67">
        <v>0</v>
      </c>
      <c r="CC86" s="67">
        <v>0</v>
      </c>
      <c r="CD86" s="57">
        <v>0</v>
      </c>
      <c r="CE86" s="57">
        <v>1</v>
      </c>
      <c r="CF86" s="67">
        <v>1</v>
      </c>
      <c r="CG86" s="67">
        <v>0</v>
      </c>
      <c r="CH86" s="67">
        <v>0</v>
      </c>
      <c r="CI86" s="67">
        <v>0</v>
      </c>
      <c r="CJ86" s="67">
        <v>0</v>
      </c>
      <c r="CK86" s="57">
        <v>0</v>
      </c>
      <c r="CL86" s="57">
        <v>0</v>
      </c>
      <c r="CM86" s="57">
        <v>0</v>
      </c>
      <c r="CN86" s="57">
        <v>1</v>
      </c>
      <c r="CO86" s="67"/>
      <c r="CP86" s="67">
        <v>1</v>
      </c>
      <c r="CQ86" s="67">
        <v>0</v>
      </c>
      <c r="CR86" s="57"/>
      <c r="CS86" s="57">
        <v>1</v>
      </c>
      <c r="CT86" s="67">
        <v>2</v>
      </c>
      <c r="CU86" s="67">
        <v>2</v>
      </c>
      <c r="CV86" s="67">
        <v>0</v>
      </c>
      <c r="CW86" s="57">
        <v>10</v>
      </c>
      <c r="CX86" s="57">
        <v>1</v>
      </c>
      <c r="CY86" s="67">
        <v>2</v>
      </c>
      <c r="CZ86" s="67">
        <v>0</v>
      </c>
      <c r="DA86" s="57">
        <v>0</v>
      </c>
      <c r="DB86" s="57">
        <v>0</v>
      </c>
      <c r="DC86" s="67">
        <v>6</v>
      </c>
      <c r="DD86" s="67">
        <v>6</v>
      </c>
      <c r="DE86" s="67">
        <v>0</v>
      </c>
      <c r="DF86" s="57">
        <v>8</v>
      </c>
      <c r="DG86" s="57">
        <v>2</v>
      </c>
      <c r="DH86" s="57">
        <v>0</v>
      </c>
      <c r="DI86" s="67">
        <v>2</v>
      </c>
      <c r="DJ86" s="67">
        <v>0</v>
      </c>
      <c r="DK86" s="67">
        <v>0</v>
      </c>
      <c r="DL86" s="57">
        <v>0</v>
      </c>
      <c r="DM86" s="57">
        <v>0</v>
      </c>
      <c r="DN86" s="57">
        <v>0</v>
      </c>
      <c r="DO86" s="67">
        <v>2</v>
      </c>
      <c r="DP86" s="67">
        <v>4</v>
      </c>
      <c r="DQ86" s="57">
        <v>1</v>
      </c>
      <c r="DR86" s="57">
        <v>1</v>
      </c>
      <c r="DS86" s="57">
        <v>0</v>
      </c>
      <c r="DT86" s="67">
        <v>0</v>
      </c>
      <c r="DU86" s="67">
        <v>2</v>
      </c>
      <c r="DV86" s="57"/>
      <c r="DW86" s="57">
        <v>1</v>
      </c>
      <c r="DX86" s="67">
        <v>1</v>
      </c>
      <c r="DY86" s="67"/>
      <c r="DZ86" s="67"/>
      <c r="EA86" s="67"/>
      <c r="EB86" s="67">
        <v>1</v>
      </c>
      <c r="EC86" s="67"/>
      <c r="ED86" s="57"/>
      <c r="EE86" s="57">
        <v>1</v>
      </c>
      <c r="EF86" s="67"/>
      <c r="EG86" s="67"/>
      <c r="EH86" s="67"/>
      <c r="EI86" s="67"/>
      <c r="EJ86" s="57">
        <v>1</v>
      </c>
      <c r="EK86" s="57"/>
      <c r="EL86" s="57"/>
      <c r="EM86" s="57"/>
      <c r="EN86" s="67" t="s">
        <v>297</v>
      </c>
      <c r="EO86" s="67"/>
      <c r="EP86" s="57">
        <v>0</v>
      </c>
      <c r="EQ86" s="57">
        <v>0</v>
      </c>
      <c r="ER86" s="57">
        <v>0</v>
      </c>
      <c r="ES86" s="57">
        <v>0</v>
      </c>
      <c r="ET86" s="57">
        <v>0</v>
      </c>
      <c r="EU86" s="57">
        <v>0</v>
      </c>
      <c r="EV86" s="67"/>
      <c r="EW86" s="67">
        <v>1</v>
      </c>
      <c r="EX86" s="67"/>
      <c r="EY86" s="67">
        <v>1</v>
      </c>
      <c r="EZ86" s="67"/>
      <c r="FA86" s="57"/>
      <c r="FB86" s="57">
        <v>1</v>
      </c>
      <c r="FC86" s="67"/>
      <c r="FD86" s="67"/>
      <c r="FE86" s="67"/>
      <c r="FF86" s="67"/>
      <c r="FG86" s="67"/>
      <c r="FH86" s="67"/>
      <c r="FI86" s="67"/>
      <c r="FJ86" s="57"/>
      <c r="FK86" s="57"/>
      <c r="FL86" s="57"/>
      <c r="FM86" s="67"/>
      <c r="FN86" s="57">
        <v>0</v>
      </c>
      <c r="FO86" s="57">
        <v>0</v>
      </c>
      <c r="FP86" s="57">
        <v>0</v>
      </c>
      <c r="FQ86" s="57">
        <v>0</v>
      </c>
      <c r="FR86" s="57">
        <v>0</v>
      </c>
      <c r="FS86" s="57">
        <v>0</v>
      </c>
      <c r="FT86" s="67">
        <v>0</v>
      </c>
      <c r="FU86" s="67">
        <v>1</v>
      </c>
    </row>
    <row r="87" spans="2:177" s="9" customFormat="1" ht="15.75">
      <c r="B87" s="157" t="s">
        <v>100</v>
      </c>
      <c r="C87" s="157"/>
      <c r="D87" s="157"/>
      <c r="E87" s="11">
        <v>68</v>
      </c>
      <c r="F87" s="57">
        <v>0</v>
      </c>
      <c r="G87" s="57">
        <v>0</v>
      </c>
      <c r="H87" s="57">
        <v>0</v>
      </c>
      <c r="I87" s="57">
        <v>0</v>
      </c>
      <c r="J87" s="57">
        <v>1</v>
      </c>
      <c r="K87" s="65">
        <v>0</v>
      </c>
      <c r="L87" s="65">
        <v>1</v>
      </c>
      <c r="M87" s="57">
        <v>0</v>
      </c>
      <c r="N87" s="57">
        <v>0</v>
      </c>
      <c r="O87" s="57">
        <v>0</v>
      </c>
      <c r="P87" s="57">
        <v>0</v>
      </c>
      <c r="Q87" s="65">
        <v>0</v>
      </c>
      <c r="R87" s="65">
        <v>1</v>
      </c>
      <c r="S87" s="65">
        <v>0</v>
      </c>
      <c r="T87" s="65">
        <v>0</v>
      </c>
      <c r="U87" s="57">
        <v>1</v>
      </c>
      <c r="V87" s="57">
        <v>1</v>
      </c>
      <c r="W87" s="57">
        <v>0</v>
      </c>
      <c r="X87" s="57">
        <v>0</v>
      </c>
      <c r="Y87" s="57">
        <v>1</v>
      </c>
      <c r="Z87" s="57">
        <v>1</v>
      </c>
      <c r="AA87" s="57">
        <v>0</v>
      </c>
      <c r="AB87" s="57">
        <v>1</v>
      </c>
      <c r="AC87" s="57">
        <v>0</v>
      </c>
      <c r="AD87" s="57">
        <v>0</v>
      </c>
      <c r="AE87" s="65">
        <v>0</v>
      </c>
      <c r="AF87" s="65">
        <v>0</v>
      </c>
      <c r="AG87" s="65">
        <v>0</v>
      </c>
      <c r="AH87" s="65">
        <v>0</v>
      </c>
      <c r="AI87" s="65">
        <v>0</v>
      </c>
      <c r="AJ87" s="57">
        <v>0</v>
      </c>
      <c r="AK87" s="57">
        <v>0</v>
      </c>
      <c r="AL87" s="57">
        <v>0</v>
      </c>
      <c r="AM87" s="57">
        <v>1</v>
      </c>
      <c r="AN87" s="57">
        <v>0</v>
      </c>
      <c r="AO87" s="65">
        <v>3</v>
      </c>
      <c r="AP87" s="70">
        <v>0.15</v>
      </c>
      <c r="AQ87" s="65">
        <v>1</v>
      </c>
      <c r="AR87" s="57">
        <v>0</v>
      </c>
      <c r="AS87" s="57">
        <v>0</v>
      </c>
      <c r="AT87" s="57">
        <v>0</v>
      </c>
      <c r="AU87" s="57">
        <v>0</v>
      </c>
      <c r="AV87" s="57">
        <v>1</v>
      </c>
      <c r="AW87" s="65">
        <v>0</v>
      </c>
      <c r="AX87" s="65">
        <v>1</v>
      </c>
      <c r="AY87" s="67">
        <v>0</v>
      </c>
      <c r="AZ87" s="67">
        <v>0</v>
      </c>
      <c r="BA87" s="67">
        <v>0</v>
      </c>
      <c r="BB87" s="57">
        <v>1</v>
      </c>
      <c r="BC87" s="57">
        <v>0</v>
      </c>
      <c r="BD87" s="57">
        <v>0</v>
      </c>
      <c r="BE87" s="57">
        <v>0</v>
      </c>
      <c r="BF87" s="65">
        <v>0</v>
      </c>
      <c r="BG87" s="67">
        <v>0</v>
      </c>
      <c r="BH87" s="67">
        <v>0</v>
      </c>
      <c r="BI87" s="67">
        <v>0</v>
      </c>
      <c r="BJ87" s="65">
        <v>0</v>
      </c>
      <c r="BK87" s="65">
        <v>0</v>
      </c>
      <c r="BL87" s="67">
        <v>0</v>
      </c>
      <c r="BM87" s="67">
        <v>0</v>
      </c>
      <c r="BN87" s="67">
        <v>0</v>
      </c>
      <c r="BO87" s="67">
        <v>0</v>
      </c>
      <c r="BP87" s="65">
        <v>0</v>
      </c>
      <c r="BQ87" s="65">
        <v>0</v>
      </c>
      <c r="BR87" s="67">
        <v>0</v>
      </c>
      <c r="BS87" s="65">
        <v>0</v>
      </c>
      <c r="BT87" s="65">
        <v>0</v>
      </c>
      <c r="BU87" s="57">
        <v>0</v>
      </c>
      <c r="BV87" s="57">
        <v>1</v>
      </c>
      <c r="BW87" s="57">
        <v>0</v>
      </c>
      <c r="BX87" s="57">
        <v>0</v>
      </c>
      <c r="BY87" s="57">
        <v>0</v>
      </c>
      <c r="BZ87" s="65">
        <v>0</v>
      </c>
      <c r="CA87" s="65">
        <v>1</v>
      </c>
      <c r="CB87" s="67">
        <v>0</v>
      </c>
      <c r="CC87" s="67">
        <v>0</v>
      </c>
      <c r="CD87" s="57">
        <v>0</v>
      </c>
      <c r="CE87" s="57">
        <v>1</v>
      </c>
      <c r="CF87" s="65">
        <v>1</v>
      </c>
      <c r="CG87" s="67">
        <v>0</v>
      </c>
      <c r="CH87" s="65">
        <v>0</v>
      </c>
      <c r="CI87" s="65">
        <v>0</v>
      </c>
      <c r="CJ87" s="65">
        <v>0</v>
      </c>
      <c r="CK87" s="57">
        <v>0</v>
      </c>
      <c r="CL87" s="57">
        <v>0</v>
      </c>
      <c r="CM87" s="57">
        <v>0</v>
      </c>
      <c r="CN87" s="57">
        <v>1</v>
      </c>
      <c r="CO87" s="65">
        <v>0</v>
      </c>
      <c r="CP87" s="65">
        <v>1</v>
      </c>
      <c r="CQ87" s="67">
        <v>0</v>
      </c>
      <c r="CR87" s="57">
        <v>0</v>
      </c>
      <c r="CS87" s="57">
        <v>1</v>
      </c>
      <c r="CT87" s="65">
        <v>1</v>
      </c>
      <c r="CU87" s="65">
        <v>1</v>
      </c>
      <c r="CV87" s="67">
        <v>0</v>
      </c>
      <c r="CW87" s="57">
        <v>3</v>
      </c>
      <c r="CX87" s="57">
        <v>4</v>
      </c>
      <c r="CY87" s="65">
        <v>2</v>
      </c>
      <c r="CZ87" s="65">
        <v>0</v>
      </c>
      <c r="DA87" s="57">
        <v>0</v>
      </c>
      <c r="DB87" s="57">
        <v>0</v>
      </c>
      <c r="DC87" s="65">
        <v>3</v>
      </c>
      <c r="DD87" s="65">
        <v>2</v>
      </c>
      <c r="DE87" s="65">
        <v>0</v>
      </c>
      <c r="DF87" s="57">
        <v>0</v>
      </c>
      <c r="DG87" s="57">
        <v>0</v>
      </c>
      <c r="DH87" s="57">
        <v>3</v>
      </c>
      <c r="DI87" s="65">
        <v>0</v>
      </c>
      <c r="DJ87" s="65">
        <v>0</v>
      </c>
      <c r="DK87" s="65">
        <v>2</v>
      </c>
      <c r="DL87" s="57">
        <v>0</v>
      </c>
      <c r="DM87" s="57">
        <v>0</v>
      </c>
      <c r="DN87" s="57">
        <v>0</v>
      </c>
      <c r="DO87" s="65">
        <v>0</v>
      </c>
      <c r="DP87" s="65">
        <v>0</v>
      </c>
      <c r="DQ87" s="57">
        <v>0</v>
      </c>
      <c r="DR87" s="57">
        <v>0</v>
      </c>
      <c r="DS87" s="57">
        <v>0</v>
      </c>
      <c r="DT87" s="65">
        <v>0</v>
      </c>
      <c r="DU87" s="65">
        <v>0</v>
      </c>
      <c r="DV87" s="57">
        <v>0</v>
      </c>
      <c r="DW87" s="57">
        <v>1</v>
      </c>
      <c r="DX87" s="65">
        <v>0</v>
      </c>
      <c r="DY87" s="65">
        <v>0</v>
      </c>
      <c r="DZ87" s="65">
        <v>0</v>
      </c>
      <c r="EA87" s="65">
        <v>1</v>
      </c>
      <c r="EB87" s="65">
        <v>0</v>
      </c>
      <c r="EC87" s="65">
        <v>0</v>
      </c>
      <c r="ED87" s="57">
        <v>1</v>
      </c>
      <c r="EE87" s="57">
        <v>0</v>
      </c>
      <c r="EF87" s="65">
        <v>0</v>
      </c>
      <c r="EG87" s="65">
        <v>0</v>
      </c>
      <c r="EH87" s="65">
        <v>0</v>
      </c>
      <c r="EI87" s="65">
        <v>0</v>
      </c>
      <c r="EJ87" s="57">
        <v>1</v>
      </c>
      <c r="EK87" s="57">
        <v>0</v>
      </c>
      <c r="EL87" s="57">
        <v>0</v>
      </c>
      <c r="EM87" s="57">
        <v>0</v>
      </c>
      <c r="EN87" s="65" t="s">
        <v>297</v>
      </c>
      <c r="EO87" s="65">
        <v>0</v>
      </c>
      <c r="EP87" s="57">
        <v>0</v>
      </c>
      <c r="EQ87" s="57">
        <v>1</v>
      </c>
      <c r="ER87" s="57">
        <v>0</v>
      </c>
      <c r="ES87" s="57">
        <v>1</v>
      </c>
      <c r="ET87" s="57">
        <v>1</v>
      </c>
      <c r="EU87" s="57">
        <v>1</v>
      </c>
      <c r="EV87" s="65">
        <v>0</v>
      </c>
      <c r="EW87" s="65">
        <v>1</v>
      </c>
      <c r="EX87" s="65">
        <v>1</v>
      </c>
      <c r="EY87" s="65">
        <v>1</v>
      </c>
      <c r="EZ87" s="65">
        <v>0</v>
      </c>
      <c r="FA87" s="57">
        <v>0</v>
      </c>
      <c r="FB87" s="57">
        <v>1</v>
      </c>
      <c r="FC87" s="65">
        <v>0</v>
      </c>
      <c r="FD87" s="65">
        <v>0</v>
      </c>
      <c r="FE87" s="65">
        <v>0</v>
      </c>
      <c r="FF87" s="65">
        <v>0</v>
      </c>
      <c r="FG87" s="65">
        <v>0</v>
      </c>
      <c r="FH87" s="65">
        <v>0</v>
      </c>
      <c r="FI87" s="65">
        <v>0</v>
      </c>
      <c r="FJ87" s="57">
        <v>0</v>
      </c>
      <c r="FK87" s="57">
        <v>0</v>
      </c>
      <c r="FL87" s="57">
        <v>0</v>
      </c>
      <c r="FM87" s="65">
        <v>0</v>
      </c>
      <c r="FN87" s="57">
        <v>0</v>
      </c>
      <c r="FO87" s="57">
        <v>0</v>
      </c>
      <c r="FP87" s="57">
        <v>0</v>
      </c>
      <c r="FQ87" s="57">
        <v>0</v>
      </c>
      <c r="FR87" s="57">
        <v>0</v>
      </c>
      <c r="FS87" s="57">
        <v>0</v>
      </c>
      <c r="FT87" s="67">
        <v>0</v>
      </c>
      <c r="FU87" s="65">
        <v>0</v>
      </c>
    </row>
    <row r="88" spans="2:177" ht="15.75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58"/>
      <c r="DD88" s="58"/>
      <c r="DE88" s="58"/>
      <c r="DF88" s="18"/>
      <c r="DG88" s="18"/>
      <c r="DH88" s="18"/>
      <c r="DI88" s="58"/>
      <c r="DJ88" s="58"/>
      <c r="DK88" s="5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</row>
    <row r="89" spans="2:177" ht="18.75">
      <c r="B89" s="158" t="s">
        <v>101</v>
      </c>
      <c r="C89" s="159"/>
      <c r="D89" s="159"/>
      <c r="E89" s="160"/>
      <c r="F89" s="59">
        <f>SUM(F10:F87)</f>
        <v>0</v>
      </c>
      <c r="G89" s="59">
        <f t="shared" ref="G89:BR89" si="0">SUM(G10:G87)</f>
        <v>0</v>
      </c>
      <c r="H89" s="59">
        <f t="shared" si="0"/>
        <v>2</v>
      </c>
      <c r="I89" s="59">
        <f t="shared" si="0"/>
        <v>0</v>
      </c>
      <c r="J89" s="59">
        <f t="shared" si="0"/>
        <v>46</v>
      </c>
      <c r="K89" s="64">
        <f t="shared" si="0"/>
        <v>4</v>
      </c>
      <c r="L89" s="64">
        <f t="shared" si="0"/>
        <v>63</v>
      </c>
      <c r="M89" s="59">
        <f t="shared" si="0"/>
        <v>1</v>
      </c>
      <c r="N89" s="59">
        <f t="shared" si="0"/>
        <v>1</v>
      </c>
      <c r="O89" s="59">
        <f t="shared" si="0"/>
        <v>1</v>
      </c>
      <c r="P89" s="59">
        <f t="shared" si="0"/>
        <v>1</v>
      </c>
      <c r="Q89" s="64">
        <f t="shared" si="0"/>
        <v>3</v>
      </c>
      <c r="R89" s="64">
        <f t="shared" si="0"/>
        <v>6</v>
      </c>
      <c r="S89" s="64">
        <f t="shared" si="0"/>
        <v>25</v>
      </c>
      <c r="T89" s="64">
        <f t="shared" si="0"/>
        <v>33</v>
      </c>
      <c r="U89" s="59">
        <f t="shared" si="0"/>
        <v>61</v>
      </c>
      <c r="V89" s="59">
        <f t="shared" si="0"/>
        <v>34</v>
      </c>
      <c r="W89" s="59">
        <f t="shared" si="0"/>
        <v>10</v>
      </c>
      <c r="X89" s="59">
        <f t="shared" si="0"/>
        <v>37</v>
      </c>
      <c r="Y89" s="59">
        <f t="shared" si="0"/>
        <v>54</v>
      </c>
      <c r="Z89" s="59">
        <f t="shared" si="0"/>
        <v>56</v>
      </c>
      <c r="AA89" s="59">
        <f t="shared" si="0"/>
        <v>6</v>
      </c>
      <c r="AB89" s="59">
        <f t="shared" si="0"/>
        <v>43</v>
      </c>
      <c r="AC89" s="59">
        <f t="shared" si="0"/>
        <v>34</v>
      </c>
      <c r="AD89" s="59">
        <f t="shared" si="0"/>
        <v>6</v>
      </c>
      <c r="AE89" s="64">
        <f t="shared" si="0"/>
        <v>31</v>
      </c>
      <c r="AF89" s="64">
        <f t="shared" si="0"/>
        <v>8</v>
      </c>
      <c r="AG89" s="64">
        <f t="shared" si="0"/>
        <v>6</v>
      </c>
      <c r="AH89" s="64">
        <f t="shared" si="0"/>
        <v>10</v>
      </c>
      <c r="AI89" s="64">
        <f t="shared" si="0"/>
        <v>379</v>
      </c>
      <c r="AJ89" s="59">
        <f t="shared" si="0"/>
        <v>1</v>
      </c>
      <c r="AK89" s="59">
        <f t="shared" si="0"/>
        <v>1</v>
      </c>
      <c r="AL89" s="59">
        <f t="shared" si="0"/>
        <v>4</v>
      </c>
      <c r="AM89" s="59">
        <f t="shared" si="0"/>
        <v>12</v>
      </c>
      <c r="AN89" s="59">
        <f t="shared" si="0"/>
        <v>48</v>
      </c>
      <c r="AO89" s="64">
        <f t="shared" si="0"/>
        <v>461</v>
      </c>
      <c r="AP89" s="59">
        <f>AVERAGE(AP16:AP84)</f>
        <v>13.904262295081969</v>
      </c>
      <c r="AQ89" s="64">
        <f t="shared" si="0"/>
        <v>82</v>
      </c>
      <c r="AR89" s="59">
        <f t="shared" si="0"/>
        <v>0</v>
      </c>
      <c r="AS89" s="59">
        <f t="shared" si="0"/>
        <v>3</v>
      </c>
      <c r="AT89" s="59">
        <f t="shared" si="0"/>
        <v>0</v>
      </c>
      <c r="AU89" s="59">
        <f t="shared" si="0"/>
        <v>0</v>
      </c>
      <c r="AV89" s="59">
        <f t="shared" si="0"/>
        <v>64</v>
      </c>
      <c r="AW89" s="64">
        <f t="shared" si="0"/>
        <v>2</v>
      </c>
      <c r="AX89" s="64">
        <f t="shared" si="0"/>
        <v>62</v>
      </c>
      <c r="AY89" s="64">
        <f t="shared" si="0"/>
        <v>1</v>
      </c>
      <c r="AZ89" s="64">
        <f t="shared" si="0"/>
        <v>0</v>
      </c>
      <c r="BA89" s="64">
        <f t="shared" si="0"/>
        <v>0</v>
      </c>
      <c r="BB89" s="59">
        <f t="shared" si="0"/>
        <v>62</v>
      </c>
      <c r="BC89" s="59">
        <f t="shared" si="0"/>
        <v>5</v>
      </c>
      <c r="BD89" s="59">
        <f t="shared" si="0"/>
        <v>0</v>
      </c>
      <c r="BE89" s="59">
        <f t="shared" si="0"/>
        <v>0</v>
      </c>
      <c r="BF89" s="64">
        <f t="shared" si="0"/>
        <v>12</v>
      </c>
      <c r="BG89" s="64">
        <f t="shared" si="0"/>
        <v>6</v>
      </c>
      <c r="BH89" s="64">
        <f t="shared" si="0"/>
        <v>30</v>
      </c>
      <c r="BI89" s="64">
        <f t="shared" si="0"/>
        <v>22</v>
      </c>
      <c r="BJ89" s="64">
        <f t="shared" si="0"/>
        <v>15</v>
      </c>
      <c r="BK89" s="64">
        <f t="shared" si="0"/>
        <v>21</v>
      </c>
      <c r="BL89" s="64">
        <f t="shared" si="0"/>
        <v>26</v>
      </c>
      <c r="BM89" s="64">
        <f t="shared" si="0"/>
        <v>13</v>
      </c>
      <c r="BN89" s="64">
        <f t="shared" si="0"/>
        <v>9</v>
      </c>
      <c r="BO89" s="64">
        <f t="shared" si="0"/>
        <v>7</v>
      </c>
      <c r="BP89" s="64">
        <f t="shared" si="0"/>
        <v>9</v>
      </c>
      <c r="BQ89" s="64">
        <f t="shared" si="0"/>
        <v>23</v>
      </c>
      <c r="BR89" s="64">
        <f t="shared" si="0"/>
        <v>5</v>
      </c>
      <c r="BS89" s="64">
        <f t="shared" ref="BS89:ED89" si="1">SUM(BS10:BS87)</f>
        <v>15</v>
      </c>
      <c r="BT89" s="64">
        <f t="shared" si="1"/>
        <v>16</v>
      </c>
      <c r="BU89" s="59">
        <f t="shared" si="1"/>
        <v>40</v>
      </c>
      <c r="BV89" s="59">
        <f t="shared" si="1"/>
        <v>35</v>
      </c>
      <c r="BW89" s="59">
        <f t="shared" si="1"/>
        <v>4</v>
      </c>
      <c r="BX89" s="59">
        <f t="shared" si="1"/>
        <v>15</v>
      </c>
      <c r="BY89" s="59">
        <f t="shared" si="1"/>
        <v>3</v>
      </c>
      <c r="BZ89" s="64">
        <f t="shared" si="1"/>
        <v>55</v>
      </c>
      <c r="CA89" s="64">
        <f t="shared" si="1"/>
        <v>59</v>
      </c>
      <c r="CB89" s="64">
        <f t="shared" si="1"/>
        <v>9</v>
      </c>
      <c r="CC89" s="64">
        <f t="shared" si="1"/>
        <v>1</v>
      </c>
      <c r="CD89" s="59">
        <f t="shared" si="1"/>
        <v>24</v>
      </c>
      <c r="CE89" s="59">
        <f t="shared" si="1"/>
        <v>42</v>
      </c>
      <c r="CF89" s="64">
        <f t="shared" si="1"/>
        <v>65</v>
      </c>
      <c r="CG89" s="64">
        <f t="shared" si="1"/>
        <v>2</v>
      </c>
      <c r="CH89" s="64">
        <f t="shared" si="1"/>
        <v>0</v>
      </c>
      <c r="CI89" s="64">
        <f t="shared" si="1"/>
        <v>0</v>
      </c>
      <c r="CJ89" s="64">
        <f t="shared" si="1"/>
        <v>0</v>
      </c>
      <c r="CK89" s="59">
        <f t="shared" si="1"/>
        <v>2</v>
      </c>
      <c r="CL89" s="59">
        <f t="shared" si="1"/>
        <v>4</v>
      </c>
      <c r="CM89" s="59">
        <f t="shared" si="1"/>
        <v>18</v>
      </c>
      <c r="CN89" s="59">
        <f t="shared" si="1"/>
        <v>46</v>
      </c>
      <c r="CO89" s="64">
        <f t="shared" si="1"/>
        <v>24</v>
      </c>
      <c r="CP89" s="64">
        <f t="shared" si="1"/>
        <v>41</v>
      </c>
      <c r="CQ89" s="64">
        <f t="shared" si="1"/>
        <v>1</v>
      </c>
      <c r="CR89" s="59">
        <f t="shared" si="1"/>
        <v>12</v>
      </c>
      <c r="CS89" s="59">
        <f t="shared" si="1"/>
        <v>54</v>
      </c>
      <c r="CT89" s="64">
        <f t="shared" si="1"/>
        <v>156</v>
      </c>
      <c r="CU89" s="64">
        <f t="shared" si="1"/>
        <v>165</v>
      </c>
      <c r="CV89" s="64">
        <f t="shared" si="1"/>
        <v>4</v>
      </c>
      <c r="CW89" s="59">
        <f t="shared" si="1"/>
        <v>865</v>
      </c>
      <c r="CX89" s="59">
        <f t="shared" si="1"/>
        <v>78</v>
      </c>
      <c r="CY89" s="64">
        <f t="shared" si="1"/>
        <v>214</v>
      </c>
      <c r="CZ89" s="64">
        <f t="shared" si="1"/>
        <v>12</v>
      </c>
      <c r="DA89" s="59">
        <f t="shared" si="1"/>
        <v>10</v>
      </c>
      <c r="DB89" s="59">
        <f t="shared" si="1"/>
        <v>5</v>
      </c>
      <c r="DC89" s="64">
        <f t="shared" si="1"/>
        <v>544</v>
      </c>
      <c r="DD89" s="64">
        <f t="shared" si="1"/>
        <v>490</v>
      </c>
      <c r="DE89" s="64">
        <f t="shared" si="1"/>
        <v>29</v>
      </c>
      <c r="DF89" s="59">
        <f t="shared" si="1"/>
        <v>599</v>
      </c>
      <c r="DG89" s="59">
        <f t="shared" si="1"/>
        <v>162</v>
      </c>
      <c r="DH89" s="59">
        <f t="shared" si="1"/>
        <v>99</v>
      </c>
      <c r="DI89" s="64">
        <f t="shared" si="1"/>
        <v>124</v>
      </c>
      <c r="DJ89" s="64">
        <f t="shared" si="1"/>
        <v>38</v>
      </c>
      <c r="DK89" s="64">
        <f t="shared" si="1"/>
        <v>28</v>
      </c>
      <c r="DL89" s="59">
        <f t="shared" si="1"/>
        <v>2</v>
      </c>
      <c r="DM89" s="59">
        <f t="shared" si="1"/>
        <v>0</v>
      </c>
      <c r="DN89" s="59">
        <f t="shared" si="1"/>
        <v>0</v>
      </c>
      <c r="DO89" s="64">
        <f t="shared" si="1"/>
        <v>480</v>
      </c>
      <c r="DP89" s="64">
        <f t="shared" si="1"/>
        <v>86</v>
      </c>
      <c r="DQ89" s="59">
        <f t="shared" si="1"/>
        <v>235</v>
      </c>
      <c r="DR89" s="59">
        <f t="shared" si="1"/>
        <v>240</v>
      </c>
      <c r="DS89" s="59">
        <f t="shared" si="1"/>
        <v>9</v>
      </c>
      <c r="DT89" s="64">
        <f t="shared" si="1"/>
        <v>7</v>
      </c>
      <c r="DU89" s="64">
        <f t="shared" si="1"/>
        <v>3</v>
      </c>
      <c r="DV89" s="59">
        <f t="shared" si="1"/>
        <v>21</v>
      </c>
      <c r="DW89" s="59">
        <f t="shared" si="1"/>
        <v>45</v>
      </c>
      <c r="DX89" s="64">
        <f t="shared" si="1"/>
        <v>33</v>
      </c>
      <c r="DY89" s="64">
        <f t="shared" si="1"/>
        <v>7</v>
      </c>
      <c r="DZ89" s="64">
        <f t="shared" si="1"/>
        <v>17</v>
      </c>
      <c r="EA89" s="64">
        <f t="shared" si="1"/>
        <v>20</v>
      </c>
      <c r="EB89" s="64">
        <f t="shared" si="1"/>
        <v>29</v>
      </c>
      <c r="EC89" s="64">
        <f t="shared" si="1"/>
        <v>7</v>
      </c>
      <c r="ED89" s="59">
        <f t="shared" si="1"/>
        <v>42</v>
      </c>
      <c r="EE89" s="59">
        <f t="shared" ref="EE89:FU89" si="2">SUM(EE10:EE87)</f>
        <v>25</v>
      </c>
      <c r="EF89" s="64">
        <f t="shared" si="2"/>
        <v>25</v>
      </c>
      <c r="EG89" s="64">
        <f t="shared" si="2"/>
        <v>6</v>
      </c>
      <c r="EH89" s="64">
        <f t="shared" si="2"/>
        <v>10</v>
      </c>
      <c r="EI89" s="64">
        <f t="shared" si="2"/>
        <v>17</v>
      </c>
      <c r="EJ89" s="59">
        <f t="shared" si="2"/>
        <v>59</v>
      </c>
      <c r="EK89" s="59">
        <f t="shared" si="2"/>
        <v>8</v>
      </c>
      <c r="EL89" s="59">
        <f t="shared" si="2"/>
        <v>0</v>
      </c>
      <c r="EM89" s="59">
        <f t="shared" si="2"/>
        <v>0</v>
      </c>
      <c r="EN89" s="64">
        <f t="shared" si="2"/>
        <v>44</v>
      </c>
      <c r="EO89" s="64">
        <f t="shared" si="2"/>
        <v>20</v>
      </c>
      <c r="EP89" s="59">
        <f t="shared" si="2"/>
        <v>29</v>
      </c>
      <c r="EQ89" s="59">
        <f t="shared" si="2"/>
        <v>219</v>
      </c>
      <c r="ER89" s="59">
        <f t="shared" si="2"/>
        <v>135</v>
      </c>
      <c r="ES89" s="59">
        <f t="shared" si="2"/>
        <v>524</v>
      </c>
      <c r="ET89" s="59">
        <f t="shared" si="2"/>
        <v>77</v>
      </c>
      <c r="EU89" s="59">
        <f t="shared" si="2"/>
        <v>151</v>
      </c>
      <c r="EV89" s="64">
        <f t="shared" si="2"/>
        <v>28</v>
      </c>
      <c r="EW89" s="64">
        <f t="shared" si="2"/>
        <v>30</v>
      </c>
      <c r="EX89" s="64">
        <f t="shared" si="2"/>
        <v>16</v>
      </c>
      <c r="EY89" s="64">
        <f t="shared" si="2"/>
        <v>54</v>
      </c>
      <c r="EZ89" s="64">
        <f t="shared" si="2"/>
        <v>0</v>
      </c>
      <c r="FA89" s="59">
        <f t="shared" si="2"/>
        <v>28</v>
      </c>
      <c r="FB89" s="59">
        <f t="shared" si="2"/>
        <v>39</v>
      </c>
      <c r="FC89" s="64">
        <f t="shared" si="2"/>
        <v>20</v>
      </c>
      <c r="FD89" s="64">
        <f t="shared" si="2"/>
        <v>16</v>
      </c>
      <c r="FE89" s="64">
        <f t="shared" si="2"/>
        <v>16</v>
      </c>
      <c r="FF89" s="64">
        <f t="shared" si="2"/>
        <v>11</v>
      </c>
      <c r="FG89" s="64">
        <f t="shared" si="2"/>
        <v>16</v>
      </c>
      <c r="FH89" s="64">
        <f t="shared" si="2"/>
        <v>26</v>
      </c>
      <c r="FI89" s="64">
        <f t="shared" si="2"/>
        <v>1</v>
      </c>
      <c r="FJ89" s="59">
        <f t="shared" si="2"/>
        <v>29</v>
      </c>
      <c r="FK89" s="59">
        <f t="shared" si="2"/>
        <v>29</v>
      </c>
      <c r="FL89" s="59">
        <f t="shared" si="2"/>
        <v>1</v>
      </c>
      <c r="FM89" s="64">
        <f t="shared" si="2"/>
        <v>115</v>
      </c>
      <c r="FN89" s="59">
        <f t="shared" si="2"/>
        <v>24</v>
      </c>
      <c r="FO89" s="59">
        <f t="shared" si="2"/>
        <v>1</v>
      </c>
      <c r="FP89" s="59">
        <f t="shared" si="2"/>
        <v>6</v>
      </c>
      <c r="FQ89" s="59">
        <f t="shared" si="2"/>
        <v>1</v>
      </c>
      <c r="FR89" s="59">
        <f t="shared" si="2"/>
        <v>0</v>
      </c>
      <c r="FS89" s="59">
        <f t="shared" si="2"/>
        <v>2</v>
      </c>
      <c r="FT89" s="64">
        <f t="shared" si="2"/>
        <v>0</v>
      </c>
      <c r="FU89" s="64">
        <f t="shared" si="2"/>
        <v>50</v>
      </c>
    </row>
    <row r="90" spans="2:177" ht="18.75" hidden="1" customHeight="1">
      <c r="B90" s="23"/>
      <c r="C90" s="23"/>
      <c r="D90" s="23"/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</row>
    <row r="91" spans="2:177" ht="18.75" hidden="1" customHeight="1">
      <c r="B91" s="23"/>
      <c r="C91" s="23"/>
      <c r="D91" s="23"/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</row>
    <row r="92" spans="2:177" ht="15" hidden="1" customHeight="1"/>
    <row r="93" spans="2:177" ht="87" customHeight="1">
      <c r="B93" s="181" t="s">
        <v>117</v>
      </c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</row>
    <row r="95" spans="2:177" ht="15" customHeight="1"/>
    <row r="96" spans="2:177" ht="15" customHeight="1"/>
  </sheetData>
  <mergeCells count="1861">
    <mergeCell ref="A2:BJ3"/>
    <mergeCell ref="B7:EZ7"/>
    <mergeCell ref="FA7:FU7"/>
    <mergeCell ref="B8:D9"/>
    <mergeCell ref="E8:E9"/>
    <mergeCell ref="F8:J8"/>
    <mergeCell ref="K8:L8"/>
    <mergeCell ref="M8:P8"/>
    <mergeCell ref="Q8:T8"/>
    <mergeCell ref="U8:AD8"/>
    <mergeCell ref="B10:D10"/>
    <mergeCell ref="E10:E11"/>
    <mergeCell ref="F10:F11"/>
    <mergeCell ref="G10:G11"/>
    <mergeCell ref="H10:H11"/>
    <mergeCell ref="EF8:EI8"/>
    <mergeCell ref="EJ8:EM8"/>
    <mergeCell ref="EN8:EO8"/>
    <mergeCell ref="EP8:EU8"/>
    <mergeCell ref="EV8:EZ8"/>
    <mergeCell ref="FA8:FB8"/>
    <mergeCell ref="DO8:DP8"/>
    <mergeCell ref="DQ8:DS8"/>
    <mergeCell ref="DT8:DU8"/>
    <mergeCell ref="DV8:DW8"/>
    <mergeCell ref="DX8:EC8"/>
    <mergeCell ref="ED8:EE8"/>
    <mergeCell ref="CY8:CZ8"/>
    <mergeCell ref="DA8:DB8"/>
    <mergeCell ref="DC8:DE8"/>
    <mergeCell ref="DF8:DH8"/>
    <mergeCell ref="DI8:DK8"/>
    <mergeCell ref="DL8:DN8"/>
    <mergeCell ref="CF8:CJ8"/>
    <mergeCell ref="CK8:CN8"/>
    <mergeCell ref="CO8:CQ8"/>
    <mergeCell ref="CR8:CS8"/>
    <mergeCell ref="CT8:CV8"/>
    <mergeCell ref="CW8:CX8"/>
    <mergeCell ref="AW8:BA8"/>
    <mergeCell ref="BB8:BE8"/>
    <mergeCell ref="BF8:BT8"/>
    <mergeCell ref="O10:O11"/>
    <mergeCell ref="P10:P11"/>
    <mergeCell ref="Q10:Q11"/>
    <mergeCell ref="R10:R11"/>
    <mergeCell ref="S10:S11"/>
    <mergeCell ref="T10:T11"/>
    <mergeCell ref="I10:I11"/>
    <mergeCell ref="J10:J11"/>
    <mergeCell ref="K10:K11"/>
    <mergeCell ref="L10:L11"/>
    <mergeCell ref="M10:M11"/>
    <mergeCell ref="N10:N11"/>
    <mergeCell ref="AA10:AA11"/>
    <mergeCell ref="AB10:AB11"/>
    <mergeCell ref="AC10:AC11"/>
    <mergeCell ref="AD10:AD11"/>
    <mergeCell ref="U10:U11"/>
    <mergeCell ref="V10:V11"/>
    <mergeCell ref="W10:W11"/>
    <mergeCell ref="X10:X11"/>
    <mergeCell ref="Y10:Y11"/>
    <mergeCell ref="Z10:Z11"/>
    <mergeCell ref="FC8:FI8"/>
    <mergeCell ref="FJ8:FL8"/>
    <mergeCell ref="FM8:FM9"/>
    <mergeCell ref="FN8:FS8"/>
    <mergeCell ref="FT8:FU8"/>
    <mergeCell ref="BU8:BY8"/>
    <mergeCell ref="BZ8:CC8"/>
    <mergeCell ref="CD8:CE8"/>
    <mergeCell ref="AE8:AI8"/>
    <mergeCell ref="AJ8:AN8"/>
    <mergeCell ref="AO8:AO9"/>
    <mergeCell ref="AP8:AP9"/>
    <mergeCell ref="AQ8:AQ9"/>
    <mergeCell ref="AR8:AV8"/>
    <mergeCell ref="AG10:AG11"/>
    <mergeCell ref="AH10:AH11"/>
    <mergeCell ref="AI10:AI11"/>
    <mergeCell ref="AJ10:AJ11"/>
    <mergeCell ref="AK10:AK11"/>
    <mergeCell ref="AL10:AL11"/>
    <mergeCell ref="AE10:AE11"/>
    <mergeCell ref="AF10:AF11"/>
    <mergeCell ref="AY10:AY11"/>
    <mergeCell ref="AZ10:AZ11"/>
    <mergeCell ref="BA10:BA11"/>
    <mergeCell ref="BB10:BB11"/>
    <mergeCell ref="BC10:BC11"/>
    <mergeCell ref="BD10:BD11"/>
    <mergeCell ref="AS10:AS11"/>
    <mergeCell ref="AT10:AT11"/>
    <mergeCell ref="AU10:AU11"/>
    <mergeCell ref="AV10:AV11"/>
    <mergeCell ref="AW10:AW11"/>
    <mergeCell ref="AX10:AX11"/>
    <mergeCell ref="AM10:AM11"/>
    <mergeCell ref="AN10:AN11"/>
    <mergeCell ref="AO10:AO11"/>
    <mergeCell ref="AP10:AP11"/>
    <mergeCell ref="AQ10:AQ11"/>
    <mergeCell ref="AR10:AR11"/>
    <mergeCell ref="BQ10:BQ11"/>
    <mergeCell ref="BR10:BR11"/>
    <mergeCell ref="BS10:BS11"/>
    <mergeCell ref="BT10:BT11"/>
    <mergeCell ref="BU10:BU11"/>
    <mergeCell ref="BV10:BV11"/>
    <mergeCell ref="BK10:BK11"/>
    <mergeCell ref="BL10:BL11"/>
    <mergeCell ref="BM10:BM11"/>
    <mergeCell ref="BN10:BN11"/>
    <mergeCell ref="BO10:BO11"/>
    <mergeCell ref="BP10:BP11"/>
    <mergeCell ref="BE10:BE11"/>
    <mergeCell ref="BF10:BF11"/>
    <mergeCell ref="BG10:BG11"/>
    <mergeCell ref="BH10:BH11"/>
    <mergeCell ref="BI10:BI11"/>
    <mergeCell ref="BJ10:BJ11"/>
    <mergeCell ref="CI10:CI11"/>
    <mergeCell ref="CJ10:CJ11"/>
    <mergeCell ref="CK10:CK11"/>
    <mergeCell ref="CL10:CL11"/>
    <mergeCell ref="CM10:CM11"/>
    <mergeCell ref="CN10:CN11"/>
    <mergeCell ref="CC10:CC11"/>
    <mergeCell ref="CD10:CD11"/>
    <mergeCell ref="CE10:CE11"/>
    <mergeCell ref="CF10:CF11"/>
    <mergeCell ref="CG10:CG11"/>
    <mergeCell ref="CH10:CH11"/>
    <mergeCell ref="BW10:BW11"/>
    <mergeCell ref="BX10:BX11"/>
    <mergeCell ref="BY10:BY11"/>
    <mergeCell ref="BZ10:BZ11"/>
    <mergeCell ref="CA10:CA11"/>
    <mergeCell ref="CB10:CB11"/>
    <mergeCell ref="DA10:DA11"/>
    <mergeCell ref="DB10:DB11"/>
    <mergeCell ref="DC10:DC11"/>
    <mergeCell ref="DD10:DD11"/>
    <mergeCell ref="DE10:DE11"/>
    <mergeCell ref="DF10:DF11"/>
    <mergeCell ref="CU10:CU11"/>
    <mergeCell ref="CV10:CV11"/>
    <mergeCell ref="CW10:CW11"/>
    <mergeCell ref="CX10:CX11"/>
    <mergeCell ref="CY10:CY11"/>
    <mergeCell ref="CZ10:CZ11"/>
    <mergeCell ref="CO10:CO11"/>
    <mergeCell ref="CP10:CP11"/>
    <mergeCell ref="CQ10:CQ11"/>
    <mergeCell ref="CR10:CR11"/>
    <mergeCell ref="CS10:CS11"/>
    <mergeCell ref="CT10:CT11"/>
    <mergeCell ref="DS10:DS11"/>
    <mergeCell ref="DT10:DT11"/>
    <mergeCell ref="DU10:DU11"/>
    <mergeCell ref="DV10:DV11"/>
    <mergeCell ref="DW10:DW11"/>
    <mergeCell ref="DX10:DX11"/>
    <mergeCell ref="DM10:DM11"/>
    <mergeCell ref="DN10:DN11"/>
    <mergeCell ref="DO10:DO11"/>
    <mergeCell ref="DP10:DP11"/>
    <mergeCell ref="DQ10:DQ11"/>
    <mergeCell ref="DR10:DR11"/>
    <mergeCell ref="DG10:DG11"/>
    <mergeCell ref="DH10:DH11"/>
    <mergeCell ref="DI10:DI11"/>
    <mergeCell ref="DJ10:DJ11"/>
    <mergeCell ref="DK10:DK11"/>
    <mergeCell ref="DL10:DL11"/>
    <mergeCell ref="EK10:EK11"/>
    <mergeCell ref="EL10:EL11"/>
    <mergeCell ref="EM10:EM11"/>
    <mergeCell ref="EN10:EN11"/>
    <mergeCell ref="EO10:EO11"/>
    <mergeCell ref="EP10:EP11"/>
    <mergeCell ref="EE10:EE11"/>
    <mergeCell ref="EF10:EF11"/>
    <mergeCell ref="EG10:EG11"/>
    <mergeCell ref="EH10:EH11"/>
    <mergeCell ref="EI10:EI11"/>
    <mergeCell ref="EJ10:EJ11"/>
    <mergeCell ref="DY10:DY11"/>
    <mergeCell ref="DZ10:DZ11"/>
    <mergeCell ref="EA10:EA11"/>
    <mergeCell ref="EB10:EB11"/>
    <mergeCell ref="EC10:EC11"/>
    <mergeCell ref="ED10:ED11"/>
    <mergeCell ref="FM10:FM11"/>
    <mergeCell ref="FN10:FN11"/>
    <mergeCell ref="FC10:FC11"/>
    <mergeCell ref="FD10:FD11"/>
    <mergeCell ref="FE10:FE11"/>
    <mergeCell ref="FF10:FF11"/>
    <mergeCell ref="FG10:FG11"/>
    <mergeCell ref="FH10:FH11"/>
    <mergeCell ref="EW10:EW11"/>
    <mergeCell ref="EX10:EX11"/>
    <mergeCell ref="EY10:EY11"/>
    <mergeCell ref="EZ10:EZ11"/>
    <mergeCell ref="FA10:FA11"/>
    <mergeCell ref="FB10:FB11"/>
    <mergeCell ref="EQ10:EQ11"/>
    <mergeCell ref="ER10:ER11"/>
    <mergeCell ref="ES10:ES11"/>
    <mergeCell ref="ET10:ET11"/>
    <mergeCell ref="EU10:EU11"/>
    <mergeCell ref="EV10:EV11"/>
    <mergeCell ref="R12:R13"/>
    <mergeCell ref="S12:S13"/>
    <mergeCell ref="T12:T13"/>
    <mergeCell ref="U12:U13"/>
    <mergeCell ref="V12:V13"/>
    <mergeCell ref="W12:W13"/>
    <mergeCell ref="L12:L13"/>
    <mergeCell ref="M12:M13"/>
    <mergeCell ref="N12:N13"/>
    <mergeCell ref="O12:O13"/>
    <mergeCell ref="P12:P13"/>
    <mergeCell ref="Q12:Q13"/>
    <mergeCell ref="FU10:FU11"/>
    <mergeCell ref="B11:D11"/>
    <mergeCell ref="B12:D12"/>
    <mergeCell ref="E12:E13"/>
    <mergeCell ref="F12:F13"/>
    <mergeCell ref="G12:G13"/>
    <mergeCell ref="H12:H13"/>
    <mergeCell ref="I12:I13"/>
    <mergeCell ref="J12:J13"/>
    <mergeCell ref="K12:K13"/>
    <mergeCell ref="FO10:FO11"/>
    <mergeCell ref="FP10:FP11"/>
    <mergeCell ref="FQ10:FQ11"/>
    <mergeCell ref="FR10:FR11"/>
    <mergeCell ref="FS10:FS11"/>
    <mergeCell ref="FT10:FT11"/>
    <mergeCell ref="FI10:FI11"/>
    <mergeCell ref="FJ10:FJ11"/>
    <mergeCell ref="FK10:FK11"/>
    <mergeCell ref="FL10:FL11"/>
    <mergeCell ref="AJ12:AJ13"/>
    <mergeCell ref="AK12:AK13"/>
    <mergeCell ref="AL12:AL13"/>
    <mergeCell ref="AM12:AM13"/>
    <mergeCell ref="AN12:AN13"/>
    <mergeCell ref="AO12:AO13"/>
    <mergeCell ref="AD12:AD13"/>
    <mergeCell ref="AE12:AE13"/>
    <mergeCell ref="AF12:AF13"/>
    <mergeCell ref="AG12:AG13"/>
    <mergeCell ref="AH12:AH13"/>
    <mergeCell ref="AI12:AI13"/>
    <mergeCell ref="X12:X13"/>
    <mergeCell ref="Y12:Y13"/>
    <mergeCell ref="Z12:Z13"/>
    <mergeCell ref="AA12:AA13"/>
    <mergeCell ref="AB12:AB13"/>
    <mergeCell ref="AC12:AC13"/>
    <mergeCell ref="BB12:BB13"/>
    <mergeCell ref="BC12:BC13"/>
    <mergeCell ref="BD12:BD13"/>
    <mergeCell ref="BE12:BE13"/>
    <mergeCell ref="BF12:BF13"/>
    <mergeCell ref="BG12:BG13"/>
    <mergeCell ref="AV12:AV13"/>
    <mergeCell ref="AW12:AW13"/>
    <mergeCell ref="AX12:AX13"/>
    <mergeCell ref="AY12:AY13"/>
    <mergeCell ref="AZ12:AZ13"/>
    <mergeCell ref="BA12:BA13"/>
    <mergeCell ref="AP12:AP13"/>
    <mergeCell ref="AQ12:AQ13"/>
    <mergeCell ref="AR12:AR13"/>
    <mergeCell ref="AS12:AS13"/>
    <mergeCell ref="AT12:AT13"/>
    <mergeCell ref="AU12:AU13"/>
    <mergeCell ref="BT12:BT13"/>
    <mergeCell ref="BU12:BU13"/>
    <mergeCell ref="BV12:BV13"/>
    <mergeCell ref="BW12:BW13"/>
    <mergeCell ref="BX12:BX13"/>
    <mergeCell ref="BY12:BY13"/>
    <mergeCell ref="BN12:BN13"/>
    <mergeCell ref="BO12:BO13"/>
    <mergeCell ref="BP12:BP13"/>
    <mergeCell ref="BQ12:BQ13"/>
    <mergeCell ref="BR12:BR13"/>
    <mergeCell ref="BS12:BS13"/>
    <mergeCell ref="BH12:BH13"/>
    <mergeCell ref="BI12:BI13"/>
    <mergeCell ref="BJ12:BJ13"/>
    <mergeCell ref="BK12:BK13"/>
    <mergeCell ref="BL12:BL13"/>
    <mergeCell ref="BM12:BM13"/>
    <mergeCell ref="CL12:CL13"/>
    <mergeCell ref="CM12:CM13"/>
    <mergeCell ref="CN12:CN13"/>
    <mergeCell ref="CO12:CO13"/>
    <mergeCell ref="CP12:CP13"/>
    <mergeCell ref="CQ12:CQ13"/>
    <mergeCell ref="CF12:CF13"/>
    <mergeCell ref="CG12:CG13"/>
    <mergeCell ref="CH12:CH13"/>
    <mergeCell ref="CI12:CI13"/>
    <mergeCell ref="CJ12:CJ13"/>
    <mergeCell ref="CK12:CK13"/>
    <mergeCell ref="BZ12:BZ13"/>
    <mergeCell ref="CA12:CA13"/>
    <mergeCell ref="CB12:CB13"/>
    <mergeCell ref="CC12:CC13"/>
    <mergeCell ref="CD12:CD13"/>
    <mergeCell ref="CE12:CE13"/>
    <mergeCell ref="DD12:DD13"/>
    <mergeCell ref="DE12:DE13"/>
    <mergeCell ref="DF12:DF13"/>
    <mergeCell ref="DG12:DG13"/>
    <mergeCell ref="DH12:DH13"/>
    <mergeCell ref="DI12:DI13"/>
    <mergeCell ref="CX12:CX13"/>
    <mergeCell ref="CY12:CY13"/>
    <mergeCell ref="CZ12:CZ13"/>
    <mergeCell ref="DA12:DA13"/>
    <mergeCell ref="DB12:DB13"/>
    <mergeCell ref="DC12:DC13"/>
    <mergeCell ref="CR12:CR13"/>
    <mergeCell ref="CS12:CS13"/>
    <mergeCell ref="CT12:CT13"/>
    <mergeCell ref="CU12:CU13"/>
    <mergeCell ref="CV12:CV13"/>
    <mergeCell ref="CW12:CW13"/>
    <mergeCell ref="DV12:DV13"/>
    <mergeCell ref="DW12:DW13"/>
    <mergeCell ref="DX12:DX13"/>
    <mergeCell ref="DY12:DY13"/>
    <mergeCell ref="DZ12:DZ13"/>
    <mergeCell ref="EA12:EA13"/>
    <mergeCell ref="DP12:DP13"/>
    <mergeCell ref="DQ12:DQ13"/>
    <mergeCell ref="DR12:DR13"/>
    <mergeCell ref="DS12:DS13"/>
    <mergeCell ref="DT12:DT13"/>
    <mergeCell ref="DU12:DU13"/>
    <mergeCell ref="DJ12:DJ13"/>
    <mergeCell ref="DK12:DK13"/>
    <mergeCell ref="DL12:DL13"/>
    <mergeCell ref="DM12:DM13"/>
    <mergeCell ref="DN12:DN13"/>
    <mergeCell ref="DO12:DO13"/>
    <mergeCell ref="EX12:EX13"/>
    <mergeCell ref="EY12:EY13"/>
    <mergeCell ref="EN12:EN13"/>
    <mergeCell ref="EO12:EO13"/>
    <mergeCell ref="EP12:EP13"/>
    <mergeCell ref="EQ12:EQ13"/>
    <mergeCell ref="ER12:ER13"/>
    <mergeCell ref="ES12:ES13"/>
    <mergeCell ref="EH12:EH13"/>
    <mergeCell ref="EI12:EI13"/>
    <mergeCell ref="EJ12:EJ13"/>
    <mergeCell ref="EK12:EK13"/>
    <mergeCell ref="EL12:EL13"/>
    <mergeCell ref="EM12:EM13"/>
    <mergeCell ref="EB12:EB13"/>
    <mergeCell ref="EC12:EC13"/>
    <mergeCell ref="ED12:ED13"/>
    <mergeCell ref="EE12:EE13"/>
    <mergeCell ref="EF12:EF13"/>
    <mergeCell ref="EG12:EG13"/>
    <mergeCell ref="FR12:FR13"/>
    <mergeCell ref="FS12:FS13"/>
    <mergeCell ref="FT12:FT13"/>
    <mergeCell ref="FU12:FU13"/>
    <mergeCell ref="B13:D13"/>
    <mergeCell ref="B14:D14"/>
    <mergeCell ref="E14:E15"/>
    <mergeCell ref="F14:F15"/>
    <mergeCell ref="G14:G15"/>
    <mergeCell ref="H14:H15"/>
    <mergeCell ref="FL12:FL13"/>
    <mergeCell ref="FM12:FM13"/>
    <mergeCell ref="FN12:FN13"/>
    <mergeCell ref="FO12:FO13"/>
    <mergeCell ref="FP12:FP13"/>
    <mergeCell ref="FQ12:FQ13"/>
    <mergeCell ref="FF12:FF13"/>
    <mergeCell ref="FG12:FG13"/>
    <mergeCell ref="FH12:FH13"/>
    <mergeCell ref="FI12:FI13"/>
    <mergeCell ref="FJ12:FJ13"/>
    <mergeCell ref="FK12:FK13"/>
    <mergeCell ref="EZ12:EZ13"/>
    <mergeCell ref="FA12:FA13"/>
    <mergeCell ref="FB12:FB13"/>
    <mergeCell ref="FC12:FC13"/>
    <mergeCell ref="FD12:FD13"/>
    <mergeCell ref="FE12:FE13"/>
    <mergeCell ref="ET12:ET13"/>
    <mergeCell ref="EU12:EU13"/>
    <mergeCell ref="EV12:EV13"/>
    <mergeCell ref="EW12:EW13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AM14:AM15"/>
    <mergeCell ref="AN14:AN15"/>
    <mergeCell ref="AO14:AO15"/>
    <mergeCell ref="AP14:AP15"/>
    <mergeCell ref="AQ14:AQ15"/>
    <mergeCell ref="AR14:AR15"/>
    <mergeCell ref="AG14:AG15"/>
    <mergeCell ref="AH14:AH15"/>
    <mergeCell ref="AI14:AI15"/>
    <mergeCell ref="AJ14:AJ15"/>
    <mergeCell ref="AK14:AK15"/>
    <mergeCell ref="AL14:AL15"/>
    <mergeCell ref="AA14:AA15"/>
    <mergeCell ref="AB14:AB15"/>
    <mergeCell ref="AC14:AC15"/>
    <mergeCell ref="AD14:AD15"/>
    <mergeCell ref="AE14:AE15"/>
    <mergeCell ref="AF14:AF15"/>
    <mergeCell ref="BE14:BE15"/>
    <mergeCell ref="BF14:BF15"/>
    <mergeCell ref="BG14:BG15"/>
    <mergeCell ref="BH14:BH15"/>
    <mergeCell ref="BI14:BI15"/>
    <mergeCell ref="BJ14:BJ15"/>
    <mergeCell ref="AY14:AY15"/>
    <mergeCell ref="AZ14:AZ15"/>
    <mergeCell ref="BA14:BA15"/>
    <mergeCell ref="BB14:BB15"/>
    <mergeCell ref="BC14:BC15"/>
    <mergeCell ref="BD14:BD15"/>
    <mergeCell ref="AS14:AS15"/>
    <mergeCell ref="AT14:AT15"/>
    <mergeCell ref="AU14:AU15"/>
    <mergeCell ref="AV14:AV15"/>
    <mergeCell ref="AW14:AW15"/>
    <mergeCell ref="AX14:AX15"/>
    <mergeCell ref="BW14:BW15"/>
    <mergeCell ref="BX14:BX15"/>
    <mergeCell ref="BY14:BY15"/>
    <mergeCell ref="BZ14:BZ15"/>
    <mergeCell ref="CA14:CA15"/>
    <mergeCell ref="CB14:CB15"/>
    <mergeCell ref="BQ14:BQ15"/>
    <mergeCell ref="BR14:BR15"/>
    <mergeCell ref="BS14:BS15"/>
    <mergeCell ref="BT14:BT15"/>
    <mergeCell ref="BU14:BU15"/>
    <mergeCell ref="BV14:BV15"/>
    <mergeCell ref="BK14:BK15"/>
    <mergeCell ref="BL14:BL15"/>
    <mergeCell ref="BM14:BM15"/>
    <mergeCell ref="BN14:BN15"/>
    <mergeCell ref="BO14:BO15"/>
    <mergeCell ref="BP14:BP15"/>
    <mergeCell ref="CO14:CO15"/>
    <mergeCell ref="CP14:CP15"/>
    <mergeCell ref="CQ14:CQ15"/>
    <mergeCell ref="CR14:CR15"/>
    <mergeCell ref="CS14:CS15"/>
    <mergeCell ref="CT14:CT15"/>
    <mergeCell ref="CI14:CI15"/>
    <mergeCell ref="CJ14:CJ15"/>
    <mergeCell ref="CK14:CK15"/>
    <mergeCell ref="CL14:CL15"/>
    <mergeCell ref="CM14:CM15"/>
    <mergeCell ref="CN14:CN15"/>
    <mergeCell ref="CC14:CC15"/>
    <mergeCell ref="CD14:CD15"/>
    <mergeCell ref="CE14:CE15"/>
    <mergeCell ref="CF14:CF15"/>
    <mergeCell ref="CG14:CG15"/>
    <mergeCell ref="CH14:CH15"/>
    <mergeCell ref="DG14:DG15"/>
    <mergeCell ref="DH14:DH15"/>
    <mergeCell ref="DI14:DI15"/>
    <mergeCell ref="DJ14:DJ15"/>
    <mergeCell ref="DK14:DK15"/>
    <mergeCell ref="DL14:DL15"/>
    <mergeCell ref="DA14:DA15"/>
    <mergeCell ref="DB14:DB15"/>
    <mergeCell ref="DC14:DC15"/>
    <mergeCell ref="DD14:DD15"/>
    <mergeCell ref="DE14:DE15"/>
    <mergeCell ref="DF14:DF15"/>
    <mergeCell ref="CU14:CU15"/>
    <mergeCell ref="CV14:CV15"/>
    <mergeCell ref="CW14:CW15"/>
    <mergeCell ref="CX14:CX15"/>
    <mergeCell ref="CY14:CY15"/>
    <mergeCell ref="CZ14:CZ15"/>
    <mergeCell ref="DY14:DY15"/>
    <mergeCell ref="DZ14:DZ15"/>
    <mergeCell ref="EA14:EA15"/>
    <mergeCell ref="EB14:EB15"/>
    <mergeCell ref="EC14:EC15"/>
    <mergeCell ref="ED14:ED15"/>
    <mergeCell ref="DS14:DS15"/>
    <mergeCell ref="DT14:DT15"/>
    <mergeCell ref="DU14:DU15"/>
    <mergeCell ref="DV14:DV15"/>
    <mergeCell ref="DW14:DW15"/>
    <mergeCell ref="DX14:DX15"/>
    <mergeCell ref="DM14:DM15"/>
    <mergeCell ref="DN14:DN15"/>
    <mergeCell ref="DO14:DO15"/>
    <mergeCell ref="DP14:DP15"/>
    <mergeCell ref="DQ14:DQ15"/>
    <mergeCell ref="DR14:DR15"/>
    <mergeCell ref="FA14:FA15"/>
    <mergeCell ref="FB14:FB15"/>
    <mergeCell ref="EQ14:EQ15"/>
    <mergeCell ref="ER14:ER15"/>
    <mergeCell ref="ES14:ES15"/>
    <mergeCell ref="ET14:ET15"/>
    <mergeCell ref="EU14:EU15"/>
    <mergeCell ref="EV14:EV15"/>
    <mergeCell ref="EK14:EK15"/>
    <mergeCell ref="EL14:EL15"/>
    <mergeCell ref="EM14:EM15"/>
    <mergeCell ref="EN14:EN15"/>
    <mergeCell ref="EO14:EO15"/>
    <mergeCell ref="EP14:EP15"/>
    <mergeCell ref="EE14:EE15"/>
    <mergeCell ref="EF14:EF15"/>
    <mergeCell ref="EG14:EG15"/>
    <mergeCell ref="EH14:EH15"/>
    <mergeCell ref="EI14:EI15"/>
    <mergeCell ref="EJ14:EJ15"/>
    <mergeCell ref="FU14:FU15"/>
    <mergeCell ref="B15:D15"/>
    <mergeCell ref="B16:D16"/>
    <mergeCell ref="E16:E17"/>
    <mergeCell ref="F16:F17"/>
    <mergeCell ref="G16:G17"/>
    <mergeCell ref="H16:H17"/>
    <mergeCell ref="I16:I17"/>
    <mergeCell ref="J16:J17"/>
    <mergeCell ref="K16:K17"/>
    <mergeCell ref="FO14:FO15"/>
    <mergeCell ref="FP14:FP15"/>
    <mergeCell ref="FQ14:FQ15"/>
    <mergeCell ref="FR14:FR15"/>
    <mergeCell ref="FS14:FS15"/>
    <mergeCell ref="FT14:FT15"/>
    <mergeCell ref="FI14:FI15"/>
    <mergeCell ref="FJ14:FJ15"/>
    <mergeCell ref="FK14:FK15"/>
    <mergeCell ref="FL14:FL15"/>
    <mergeCell ref="FM14:FM15"/>
    <mergeCell ref="FN14:FN15"/>
    <mergeCell ref="FC14:FC15"/>
    <mergeCell ref="FD14:FD15"/>
    <mergeCell ref="FE14:FE15"/>
    <mergeCell ref="FF14:FF15"/>
    <mergeCell ref="FG14:FG15"/>
    <mergeCell ref="FH14:FH15"/>
    <mergeCell ref="EW14:EW15"/>
    <mergeCell ref="EX14:EX15"/>
    <mergeCell ref="EY14:EY15"/>
    <mergeCell ref="EZ14:EZ15"/>
    <mergeCell ref="X16:X17"/>
    <mergeCell ref="Y16:Y17"/>
    <mergeCell ref="Z16:Z17"/>
    <mergeCell ref="AA16:AA17"/>
    <mergeCell ref="AB16:AB17"/>
    <mergeCell ref="AC16:AC17"/>
    <mergeCell ref="R16:R17"/>
    <mergeCell ref="S16:S17"/>
    <mergeCell ref="T16:T17"/>
    <mergeCell ref="U16:U17"/>
    <mergeCell ref="V16:V17"/>
    <mergeCell ref="W16:W17"/>
    <mergeCell ref="L16:L17"/>
    <mergeCell ref="M16:M17"/>
    <mergeCell ref="N16:N17"/>
    <mergeCell ref="O16:O17"/>
    <mergeCell ref="P16:P17"/>
    <mergeCell ref="Q16:Q17"/>
    <mergeCell ref="AP16:AP17"/>
    <mergeCell ref="AQ16:AQ17"/>
    <mergeCell ref="AR16:AR17"/>
    <mergeCell ref="AS16:AS17"/>
    <mergeCell ref="AT16:AT17"/>
    <mergeCell ref="AU16:AU17"/>
    <mergeCell ref="AJ16:AJ17"/>
    <mergeCell ref="AK16:AK17"/>
    <mergeCell ref="AL16:AL17"/>
    <mergeCell ref="AM16:AM17"/>
    <mergeCell ref="AN16:AN17"/>
    <mergeCell ref="AO16:AO17"/>
    <mergeCell ref="AD16:AD17"/>
    <mergeCell ref="AE16:AE17"/>
    <mergeCell ref="AF16:AF17"/>
    <mergeCell ref="AG16:AG17"/>
    <mergeCell ref="AH16:AH17"/>
    <mergeCell ref="AI16:AI17"/>
    <mergeCell ref="BH16:BH17"/>
    <mergeCell ref="BI16:BI17"/>
    <mergeCell ref="BJ16:BJ17"/>
    <mergeCell ref="BK16:BK17"/>
    <mergeCell ref="BL16:BL17"/>
    <mergeCell ref="BM16:BM17"/>
    <mergeCell ref="BB16:BB17"/>
    <mergeCell ref="BC16:BC17"/>
    <mergeCell ref="BD16:BD17"/>
    <mergeCell ref="BE16:BE17"/>
    <mergeCell ref="BF16:BF17"/>
    <mergeCell ref="BG16:BG17"/>
    <mergeCell ref="AV16:AV17"/>
    <mergeCell ref="AW16:AW17"/>
    <mergeCell ref="AX16:AX17"/>
    <mergeCell ref="AY16:AY17"/>
    <mergeCell ref="AZ16:AZ17"/>
    <mergeCell ref="BA16:BA17"/>
    <mergeCell ref="BZ16:BZ17"/>
    <mergeCell ref="CA16:CA17"/>
    <mergeCell ref="CB16:CB17"/>
    <mergeCell ref="CC16:CC17"/>
    <mergeCell ref="CD16:CD17"/>
    <mergeCell ref="CE16:CE17"/>
    <mergeCell ref="BT16:BT17"/>
    <mergeCell ref="BU16:BU17"/>
    <mergeCell ref="BV16:BV17"/>
    <mergeCell ref="BW16:BW17"/>
    <mergeCell ref="BX16:BX17"/>
    <mergeCell ref="BY16:BY17"/>
    <mergeCell ref="BN16:BN17"/>
    <mergeCell ref="BO16:BO17"/>
    <mergeCell ref="BP16:BP17"/>
    <mergeCell ref="BQ16:BQ17"/>
    <mergeCell ref="BR16:BR17"/>
    <mergeCell ref="BS16:BS17"/>
    <mergeCell ref="CR16:CR17"/>
    <mergeCell ref="CS16:CS17"/>
    <mergeCell ref="CT16:CT17"/>
    <mergeCell ref="CU16:CU17"/>
    <mergeCell ref="CV16:CV17"/>
    <mergeCell ref="CW16:CW17"/>
    <mergeCell ref="CL16:CL17"/>
    <mergeCell ref="CM16:CM17"/>
    <mergeCell ref="CN16:CN17"/>
    <mergeCell ref="CO16:CO17"/>
    <mergeCell ref="CP16:CP17"/>
    <mergeCell ref="CQ16:CQ17"/>
    <mergeCell ref="CF16:CF17"/>
    <mergeCell ref="CG16:CG17"/>
    <mergeCell ref="CH16:CH17"/>
    <mergeCell ref="CI16:CI17"/>
    <mergeCell ref="CJ16:CJ17"/>
    <mergeCell ref="CK16:CK17"/>
    <mergeCell ref="DJ16:DJ17"/>
    <mergeCell ref="DK16:DK17"/>
    <mergeCell ref="DL16:DL17"/>
    <mergeCell ref="DM16:DM17"/>
    <mergeCell ref="DN16:DN17"/>
    <mergeCell ref="DO16:DO17"/>
    <mergeCell ref="DD16:DD17"/>
    <mergeCell ref="DE16:DE17"/>
    <mergeCell ref="DF16:DF17"/>
    <mergeCell ref="DG16:DG17"/>
    <mergeCell ref="DH16:DH17"/>
    <mergeCell ref="DI16:DI17"/>
    <mergeCell ref="CX16:CX17"/>
    <mergeCell ref="CY16:CY17"/>
    <mergeCell ref="CZ16:CZ17"/>
    <mergeCell ref="DA16:DA17"/>
    <mergeCell ref="DB16:DB17"/>
    <mergeCell ref="DC16:DC17"/>
    <mergeCell ref="EB16:EB17"/>
    <mergeCell ref="EC16:EC17"/>
    <mergeCell ref="ED16:ED17"/>
    <mergeCell ref="EE16:EE17"/>
    <mergeCell ref="EF16:EF17"/>
    <mergeCell ref="EG16:EG17"/>
    <mergeCell ref="DV16:DV17"/>
    <mergeCell ref="DW16:DW17"/>
    <mergeCell ref="DX16:DX17"/>
    <mergeCell ref="DY16:DY17"/>
    <mergeCell ref="DZ16:DZ17"/>
    <mergeCell ref="EA16:EA17"/>
    <mergeCell ref="DP16:DP17"/>
    <mergeCell ref="DQ16:DQ17"/>
    <mergeCell ref="DR16:DR17"/>
    <mergeCell ref="DS16:DS17"/>
    <mergeCell ref="DT16:DT17"/>
    <mergeCell ref="DU16:DU17"/>
    <mergeCell ref="EU16:EU17"/>
    <mergeCell ref="EV16:EV17"/>
    <mergeCell ref="EW16:EW17"/>
    <mergeCell ref="EX16:EX17"/>
    <mergeCell ref="EY16:EY17"/>
    <mergeCell ref="EN16:EN17"/>
    <mergeCell ref="EO16:EO17"/>
    <mergeCell ref="EP16:EP17"/>
    <mergeCell ref="EQ16:EQ17"/>
    <mergeCell ref="ER16:ER17"/>
    <mergeCell ref="ES16:ES17"/>
    <mergeCell ref="EH16:EH17"/>
    <mergeCell ref="EI16:EI17"/>
    <mergeCell ref="EJ16:EJ17"/>
    <mergeCell ref="EK16:EK17"/>
    <mergeCell ref="EL16:EL17"/>
    <mergeCell ref="EM16:EM17"/>
    <mergeCell ref="B19:D19"/>
    <mergeCell ref="E19:E20"/>
    <mergeCell ref="F19:F20"/>
    <mergeCell ref="G19:G20"/>
    <mergeCell ref="H19:H20"/>
    <mergeCell ref="I19:I20"/>
    <mergeCell ref="B20:D20"/>
    <mergeCell ref="FR16:FR17"/>
    <mergeCell ref="FS16:FS17"/>
    <mergeCell ref="FT16:FT17"/>
    <mergeCell ref="FU16:FU17"/>
    <mergeCell ref="B17:D17"/>
    <mergeCell ref="B18:D18"/>
    <mergeCell ref="FL16:FL17"/>
    <mergeCell ref="FM16:FM17"/>
    <mergeCell ref="FN16:FN17"/>
    <mergeCell ref="FO16:FO17"/>
    <mergeCell ref="FP16:FP17"/>
    <mergeCell ref="FQ16:FQ17"/>
    <mergeCell ref="FF16:FF17"/>
    <mergeCell ref="FG16:FG17"/>
    <mergeCell ref="FH16:FH17"/>
    <mergeCell ref="FI16:FI17"/>
    <mergeCell ref="FJ16:FJ17"/>
    <mergeCell ref="FK16:FK17"/>
    <mergeCell ref="EZ16:EZ17"/>
    <mergeCell ref="FA16:FA17"/>
    <mergeCell ref="FB16:FB17"/>
    <mergeCell ref="FC16:FC17"/>
    <mergeCell ref="FD16:FD17"/>
    <mergeCell ref="FE16:FE17"/>
    <mergeCell ref="ET16:ET17"/>
    <mergeCell ref="V19:V20"/>
    <mergeCell ref="W19:W20"/>
    <mergeCell ref="X19:X20"/>
    <mergeCell ref="Y19:Y20"/>
    <mergeCell ref="Z19:Z20"/>
    <mergeCell ref="AA19:AA20"/>
    <mergeCell ref="P19:P20"/>
    <mergeCell ref="Q19:Q20"/>
    <mergeCell ref="R19:R20"/>
    <mergeCell ref="S19:S20"/>
    <mergeCell ref="T19:T20"/>
    <mergeCell ref="U19:U20"/>
    <mergeCell ref="J19:J20"/>
    <mergeCell ref="K19:K20"/>
    <mergeCell ref="L19:L20"/>
    <mergeCell ref="M19:M20"/>
    <mergeCell ref="N19:N20"/>
    <mergeCell ref="O19:O20"/>
    <mergeCell ref="AN19:AN20"/>
    <mergeCell ref="AO19:AO20"/>
    <mergeCell ref="AP19:AP20"/>
    <mergeCell ref="AQ19:AQ20"/>
    <mergeCell ref="AR19:AR20"/>
    <mergeCell ref="AS19:AS20"/>
    <mergeCell ref="AH19:AH20"/>
    <mergeCell ref="AI19:AI20"/>
    <mergeCell ref="AJ19:AJ20"/>
    <mergeCell ref="AK19:AK20"/>
    <mergeCell ref="AL19:AL20"/>
    <mergeCell ref="AM19:AM20"/>
    <mergeCell ref="AB19:AB20"/>
    <mergeCell ref="AC19:AC20"/>
    <mergeCell ref="AD19:AD20"/>
    <mergeCell ref="AE19:AE20"/>
    <mergeCell ref="AF19:AF20"/>
    <mergeCell ref="AG19:AG20"/>
    <mergeCell ref="BF19:BF20"/>
    <mergeCell ref="BG19:BG20"/>
    <mergeCell ref="BH19:BH20"/>
    <mergeCell ref="BI19:BI20"/>
    <mergeCell ref="BJ19:BJ20"/>
    <mergeCell ref="BK19:BK20"/>
    <mergeCell ref="AZ19:AZ20"/>
    <mergeCell ref="BA19:BA20"/>
    <mergeCell ref="BB19:BB20"/>
    <mergeCell ref="BC19:BC20"/>
    <mergeCell ref="BD19:BD20"/>
    <mergeCell ref="BE19:BE20"/>
    <mergeCell ref="AT19:AT20"/>
    <mergeCell ref="AU19:AU20"/>
    <mergeCell ref="AV19:AV20"/>
    <mergeCell ref="AW19:AW20"/>
    <mergeCell ref="AX19:AX20"/>
    <mergeCell ref="AY19:AY20"/>
    <mergeCell ref="BX19:BX20"/>
    <mergeCell ref="BY19:BY20"/>
    <mergeCell ref="BZ19:BZ20"/>
    <mergeCell ref="CA19:CA20"/>
    <mergeCell ref="CB19:CB20"/>
    <mergeCell ref="CC19:CC20"/>
    <mergeCell ref="BR19:BR20"/>
    <mergeCell ref="BS19:BS20"/>
    <mergeCell ref="BT19:BT20"/>
    <mergeCell ref="BU19:BU20"/>
    <mergeCell ref="BV19:BV20"/>
    <mergeCell ref="BW19:BW20"/>
    <mergeCell ref="BL19:BL20"/>
    <mergeCell ref="BM19:BM20"/>
    <mergeCell ref="BN19:BN20"/>
    <mergeCell ref="BO19:BO20"/>
    <mergeCell ref="BP19:BP20"/>
    <mergeCell ref="BQ19:BQ20"/>
    <mergeCell ref="CP19:CP20"/>
    <mergeCell ref="CQ19:CQ20"/>
    <mergeCell ref="CR19:CR20"/>
    <mergeCell ref="CS19:CS20"/>
    <mergeCell ref="CT19:CT20"/>
    <mergeCell ref="CU19:CU20"/>
    <mergeCell ref="CJ19:CJ20"/>
    <mergeCell ref="CK19:CK20"/>
    <mergeCell ref="CL19:CL20"/>
    <mergeCell ref="CM19:CM20"/>
    <mergeCell ref="CN19:CN20"/>
    <mergeCell ref="CO19:CO20"/>
    <mergeCell ref="CD19:CD20"/>
    <mergeCell ref="CE19:CE20"/>
    <mergeCell ref="CF19:CF20"/>
    <mergeCell ref="CG19:CG20"/>
    <mergeCell ref="CH19:CH20"/>
    <mergeCell ref="CI19:CI20"/>
    <mergeCell ref="DH19:DH20"/>
    <mergeCell ref="DI19:DI20"/>
    <mergeCell ref="DJ19:DJ20"/>
    <mergeCell ref="DK19:DK20"/>
    <mergeCell ref="DL19:DL20"/>
    <mergeCell ref="DM19:DM20"/>
    <mergeCell ref="DB19:DB20"/>
    <mergeCell ref="DC19:DC20"/>
    <mergeCell ref="DD19:DD20"/>
    <mergeCell ref="DE19:DE20"/>
    <mergeCell ref="DF19:DF20"/>
    <mergeCell ref="DG19:DG20"/>
    <mergeCell ref="CV19:CV20"/>
    <mergeCell ref="CW19:CW20"/>
    <mergeCell ref="CX19:CX20"/>
    <mergeCell ref="CY19:CY20"/>
    <mergeCell ref="CZ19:CZ20"/>
    <mergeCell ref="DA19:DA20"/>
    <mergeCell ref="EI19:EI20"/>
    <mergeCell ref="EJ19:EJ20"/>
    <mergeCell ref="EK19:EK20"/>
    <mergeCell ref="DZ19:DZ20"/>
    <mergeCell ref="EA19:EA20"/>
    <mergeCell ref="EB19:EB20"/>
    <mergeCell ref="EC19:EC20"/>
    <mergeCell ref="ED19:ED20"/>
    <mergeCell ref="EE19:EE20"/>
    <mergeCell ref="DT19:DT20"/>
    <mergeCell ref="DU19:DU20"/>
    <mergeCell ref="DV19:DV20"/>
    <mergeCell ref="DW19:DW20"/>
    <mergeCell ref="DX19:DX20"/>
    <mergeCell ref="DY19:DY20"/>
    <mergeCell ref="DN19:DN20"/>
    <mergeCell ref="DO19:DO20"/>
    <mergeCell ref="DP19:DP20"/>
    <mergeCell ref="DQ19:DQ20"/>
    <mergeCell ref="DR19:DR20"/>
    <mergeCell ref="DS19:DS20"/>
    <mergeCell ref="FT19:FT20"/>
    <mergeCell ref="FU19:FU20"/>
    <mergeCell ref="FJ19:FJ20"/>
    <mergeCell ref="FK19:FK20"/>
    <mergeCell ref="FL19:FL20"/>
    <mergeCell ref="FM19:FM20"/>
    <mergeCell ref="FN19:FN20"/>
    <mergeCell ref="FO19:FO20"/>
    <mergeCell ref="FD19:FD20"/>
    <mergeCell ref="FE19:FE20"/>
    <mergeCell ref="FF19:FF20"/>
    <mergeCell ref="FG19:FG20"/>
    <mergeCell ref="FH19:FH20"/>
    <mergeCell ref="FI19:FI20"/>
    <mergeCell ref="EX19:EX20"/>
    <mergeCell ref="EY19:EY20"/>
    <mergeCell ref="EZ19:EZ20"/>
    <mergeCell ref="FA19:FA20"/>
    <mergeCell ref="FB19:FB20"/>
    <mergeCell ref="FC19:FC20"/>
    <mergeCell ref="J21:J22"/>
    <mergeCell ref="K21:K22"/>
    <mergeCell ref="L21:L22"/>
    <mergeCell ref="M21:M22"/>
    <mergeCell ref="N21:N22"/>
    <mergeCell ref="O21:O22"/>
    <mergeCell ref="B21:D21"/>
    <mergeCell ref="E21:E22"/>
    <mergeCell ref="F21:F22"/>
    <mergeCell ref="G21:G22"/>
    <mergeCell ref="H21:H22"/>
    <mergeCell ref="I21:I22"/>
    <mergeCell ref="B22:D22"/>
    <mergeCell ref="FP19:FP20"/>
    <mergeCell ref="FQ19:FQ20"/>
    <mergeCell ref="FR19:FR20"/>
    <mergeCell ref="FS19:FS20"/>
    <mergeCell ref="ER19:ER20"/>
    <mergeCell ref="ES19:ES20"/>
    <mergeCell ref="ET19:ET20"/>
    <mergeCell ref="EU19:EU20"/>
    <mergeCell ref="EV19:EV20"/>
    <mergeCell ref="EW19:EW20"/>
    <mergeCell ref="EL19:EL20"/>
    <mergeCell ref="EM19:EM20"/>
    <mergeCell ref="EN19:EN20"/>
    <mergeCell ref="EO19:EO20"/>
    <mergeCell ref="EP19:EP20"/>
    <mergeCell ref="EQ19:EQ20"/>
    <mergeCell ref="EF19:EF20"/>
    <mergeCell ref="EG19:EG20"/>
    <mergeCell ref="EH19:EH20"/>
    <mergeCell ref="AB21:AB22"/>
    <mergeCell ref="AC21:AC22"/>
    <mergeCell ref="AD21:AD22"/>
    <mergeCell ref="AE21:AE22"/>
    <mergeCell ref="AF21:AF22"/>
    <mergeCell ref="AG21:AG22"/>
    <mergeCell ref="V21:V22"/>
    <mergeCell ref="W21:W22"/>
    <mergeCell ref="X21:X22"/>
    <mergeCell ref="Y21:Y22"/>
    <mergeCell ref="Z21:Z22"/>
    <mergeCell ref="AA21:AA22"/>
    <mergeCell ref="P21:P22"/>
    <mergeCell ref="Q21:Q22"/>
    <mergeCell ref="R21:R22"/>
    <mergeCell ref="S21:S22"/>
    <mergeCell ref="T21:T22"/>
    <mergeCell ref="U21:U22"/>
    <mergeCell ref="AT21:AT22"/>
    <mergeCell ref="AU21:AU22"/>
    <mergeCell ref="AV21:AV22"/>
    <mergeCell ref="AW21:AW22"/>
    <mergeCell ref="AX21:AX22"/>
    <mergeCell ref="AY21:AY22"/>
    <mergeCell ref="AN21:AN22"/>
    <mergeCell ref="AO21:AO22"/>
    <mergeCell ref="AP21:AP22"/>
    <mergeCell ref="AQ21:AQ22"/>
    <mergeCell ref="AR21:AR22"/>
    <mergeCell ref="AS21:AS22"/>
    <mergeCell ref="AH21:AH22"/>
    <mergeCell ref="AI21:AI22"/>
    <mergeCell ref="AJ21:AJ22"/>
    <mergeCell ref="AK21:AK22"/>
    <mergeCell ref="AL21:AL22"/>
    <mergeCell ref="AM21:AM22"/>
    <mergeCell ref="BL21:BL22"/>
    <mergeCell ref="BM21:BM22"/>
    <mergeCell ref="BN21:BN22"/>
    <mergeCell ref="BO21:BO22"/>
    <mergeCell ref="BP21:BP22"/>
    <mergeCell ref="BQ21:BQ22"/>
    <mergeCell ref="BF21:BF22"/>
    <mergeCell ref="BG21:BG22"/>
    <mergeCell ref="BH21:BH22"/>
    <mergeCell ref="BI21:BI22"/>
    <mergeCell ref="BJ21:BJ22"/>
    <mergeCell ref="BK21:BK22"/>
    <mergeCell ref="AZ21:AZ22"/>
    <mergeCell ref="BA21:BA22"/>
    <mergeCell ref="BB21:BB22"/>
    <mergeCell ref="BC21:BC22"/>
    <mergeCell ref="BD21:BD22"/>
    <mergeCell ref="BE21:BE22"/>
    <mergeCell ref="CD21:CD22"/>
    <mergeCell ref="CE21:CE22"/>
    <mergeCell ref="CF21:CF22"/>
    <mergeCell ref="CG21:CG22"/>
    <mergeCell ref="CH21:CH22"/>
    <mergeCell ref="CI21:CI22"/>
    <mergeCell ref="BX21:BX22"/>
    <mergeCell ref="BY21:BY22"/>
    <mergeCell ref="BZ21:BZ22"/>
    <mergeCell ref="CA21:CA22"/>
    <mergeCell ref="CB21:CB22"/>
    <mergeCell ref="CC21:CC22"/>
    <mergeCell ref="BR21:BR22"/>
    <mergeCell ref="BS21:BS22"/>
    <mergeCell ref="BT21:BT22"/>
    <mergeCell ref="BU21:BU22"/>
    <mergeCell ref="BV21:BV22"/>
    <mergeCell ref="BW21:BW22"/>
    <mergeCell ref="CV21:CV22"/>
    <mergeCell ref="CW21:CW22"/>
    <mergeCell ref="CX21:CX22"/>
    <mergeCell ref="CY21:CY22"/>
    <mergeCell ref="CZ21:CZ22"/>
    <mergeCell ref="DA21:DA22"/>
    <mergeCell ref="CP21:CP22"/>
    <mergeCell ref="CQ21:CQ22"/>
    <mergeCell ref="CR21:CR22"/>
    <mergeCell ref="CS21:CS22"/>
    <mergeCell ref="CT21:CT22"/>
    <mergeCell ref="CU21:CU22"/>
    <mergeCell ref="CJ21:CJ22"/>
    <mergeCell ref="CK21:CK22"/>
    <mergeCell ref="CL21:CL22"/>
    <mergeCell ref="CM21:CM22"/>
    <mergeCell ref="CN21:CN22"/>
    <mergeCell ref="CO21:CO22"/>
    <mergeCell ref="DN21:DN22"/>
    <mergeCell ref="DO21:DO22"/>
    <mergeCell ref="DP21:DP22"/>
    <mergeCell ref="DQ21:DQ22"/>
    <mergeCell ref="DR21:DR22"/>
    <mergeCell ref="DS21:DS22"/>
    <mergeCell ref="DH21:DH22"/>
    <mergeCell ref="DI21:DI22"/>
    <mergeCell ref="DJ21:DJ22"/>
    <mergeCell ref="DK21:DK22"/>
    <mergeCell ref="DL21:DL22"/>
    <mergeCell ref="DM21:DM22"/>
    <mergeCell ref="DB21:DB22"/>
    <mergeCell ref="DC21:DC22"/>
    <mergeCell ref="DD21:DD22"/>
    <mergeCell ref="DE21:DE22"/>
    <mergeCell ref="DF21:DF22"/>
    <mergeCell ref="DG21:DG22"/>
    <mergeCell ref="EF21:EF22"/>
    <mergeCell ref="EG21:EG22"/>
    <mergeCell ref="EH21:EH22"/>
    <mergeCell ref="EI21:EI22"/>
    <mergeCell ref="EJ21:EJ22"/>
    <mergeCell ref="EK21:EK22"/>
    <mergeCell ref="DZ21:DZ22"/>
    <mergeCell ref="EA21:EA22"/>
    <mergeCell ref="EB21:EB22"/>
    <mergeCell ref="EC21:EC22"/>
    <mergeCell ref="ED21:ED22"/>
    <mergeCell ref="EE21:EE22"/>
    <mergeCell ref="DT21:DT22"/>
    <mergeCell ref="DU21:DU22"/>
    <mergeCell ref="DV21:DV22"/>
    <mergeCell ref="DW21:DW22"/>
    <mergeCell ref="DX21:DX22"/>
    <mergeCell ref="DY21:DY22"/>
    <mergeCell ref="EX21:EX22"/>
    <mergeCell ref="EY21:EY22"/>
    <mergeCell ref="EZ21:EZ22"/>
    <mergeCell ref="FA21:FA22"/>
    <mergeCell ref="FB21:FB22"/>
    <mergeCell ref="FC21:FC22"/>
    <mergeCell ref="ER21:ER22"/>
    <mergeCell ref="ES21:ES22"/>
    <mergeCell ref="ET21:ET22"/>
    <mergeCell ref="EU21:EU22"/>
    <mergeCell ref="EV21:EV22"/>
    <mergeCell ref="EW21:EW22"/>
    <mergeCell ref="EL21:EL22"/>
    <mergeCell ref="EM21:EM22"/>
    <mergeCell ref="EN21:EN22"/>
    <mergeCell ref="EO21:EO22"/>
    <mergeCell ref="EP21:EP22"/>
    <mergeCell ref="EQ21:EQ22"/>
    <mergeCell ref="FP21:FP22"/>
    <mergeCell ref="FQ21:FQ22"/>
    <mergeCell ref="FR21:FR22"/>
    <mergeCell ref="FS21:FS22"/>
    <mergeCell ref="FT21:FT22"/>
    <mergeCell ref="FU21:FU22"/>
    <mergeCell ref="FJ21:FJ22"/>
    <mergeCell ref="FK21:FK22"/>
    <mergeCell ref="FL21:FL22"/>
    <mergeCell ref="FM21:FM22"/>
    <mergeCell ref="FN21:FN22"/>
    <mergeCell ref="FO21:FO22"/>
    <mergeCell ref="FD21:FD22"/>
    <mergeCell ref="FE21:FE22"/>
    <mergeCell ref="FF21:FF22"/>
    <mergeCell ref="FG21:FG22"/>
    <mergeCell ref="FH21:FH22"/>
    <mergeCell ref="FI21:FI22"/>
    <mergeCell ref="P23:P24"/>
    <mergeCell ref="Q23:Q24"/>
    <mergeCell ref="R23:R24"/>
    <mergeCell ref="S23:S24"/>
    <mergeCell ref="T23:T24"/>
    <mergeCell ref="U23:U24"/>
    <mergeCell ref="J23:J24"/>
    <mergeCell ref="K23:K24"/>
    <mergeCell ref="L23:L24"/>
    <mergeCell ref="M23:M24"/>
    <mergeCell ref="N23:N24"/>
    <mergeCell ref="O23:O24"/>
    <mergeCell ref="B23:D23"/>
    <mergeCell ref="E23:E24"/>
    <mergeCell ref="F23:F24"/>
    <mergeCell ref="G23:G24"/>
    <mergeCell ref="H23:H24"/>
    <mergeCell ref="I23:I24"/>
    <mergeCell ref="B24:D24"/>
    <mergeCell ref="AH23:AH24"/>
    <mergeCell ref="AI23:AI24"/>
    <mergeCell ref="AJ23:AJ24"/>
    <mergeCell ref="AK23:AK24"/>
    <mergeCell ref="AL23:AL24"/>
    <mergeCell ref="AM23:AM24"/>
    <mergeCell ref="AB23:AB24"/>
    <mergeCell ref="AC23:AC24"/>
    <mergeCell ref="AD23:AD24"/>
    <mergeCell ref="AE23:AE24"/>
    <mergeCell ref="AF23:AF24"/>
    <mergeCell ref="AG23:AG24"/>
    <mergeCell ref="V23:V24"/>
    <mergeCell ref="W23:W24"/>
    <mergeCell ref="X23:X24"/>
    <mergeCell ref="Y23:Y24"/>
    <mergeCell ref="Z23:Z24"/>
    <mergeCell ref="AA23:AA24"/>
    <mergeCell ref="AZ23:AZ24"/>
    <mergeCell ref="BA23:BA24"/>
    <mergeCell ref="BB23:BB24"/>
    <mergeCell ref="BC23:BC24"/>
    <mergeCell ref="BD23:BD24"/>
    <mergeCell ref="BE23:BE24"/>
    <mergeCell ref="AT23:AT24"/>
    <mergeCell ref="AU23:AU24"/>
    <mergeCell ref="AV23:AV24"/>
    <mergeCell ref="AW23:AW24"/>
    <mergeCell ref="AX23:AX24"/>
    <mergeCell ref="AY23:AY24"/>
    <mergeCell ref="AN23:AN24"/>
    <mergeCell ref="AO23:AO24"/>
    <mergeCell ref="AP23:AP24"/>
    <mergeCell ref="AQ23:AQ24"/>
    <mergeCell ref="AR23:AR24"/>
    <mergeCell ref="AS23:AS24"/>
    <mergeCell ref="BR23:BR24"/>
    <mergeCell ref="BS23:BS24"/>
    <mergeCell ref="BT23:BT24"/>
    <mergeCell ref="BU23:BU24"/>
    <mergeCell ref="BV23:BV24"/>
    <mergeCell ref="BW23:BW24"/>
    <mergeCell ref="BL23:BL24"/>
    <mergeCell ref="BM23:BM24"/>
    <mergeCell ref="BN23:BN24"/>
    <mergeCell ref="BO23:BO24"/>
    <mergeCell ref="BP23:BP24"/>
    <mergeCell ref="BQ23:BQ24"/>
    <mergeCell ref="BF23:BF24"/>
    <mergeCell ref="BG23:BG24"/>
    <mergeCell ref="BH23:BH24"/>
    <mergeCell ref="BI23:BI24"/>
    <mergeCell ref="BJ23:BJ24"/>
    <mergeCell ref="BK23:BK24"/>
    <mergeCell ref="CJ23:CJ24"/>
    <mergeCell ref="CK23:CK24"/>
    <mergeCell ref="CL23:CL24"/>
    <mergeCell ref="CM23:CM24"/>
    <mergeCell ref="CN23:CN24"/>
    <mergeCell ref="CO23:CO24"/>
    <mergeCell ref="CD23:CD24"/>
    <mergeCell ref="CE23:CE24"/>
    <mergeCell ref="CF23:CF24"/>
    <mergeCell ref="CG23:CG24"/>
    <mergeCell ref="CH23:CH24"/>
    <mergeCell ref="CI23:CI24"/>
    <mergeCell ref="BX23:BX24"/>
    <mergeCell ref="BY23:BY24"/>
    <mergeCell ref="BZ23:BZ24"/>
    <mergeCell ref="CA23:CA24"/>
    <mergeCell ref="CB23:CB24"/>
    <mergeCell ref="CC23:CC24"/>
    <mergeCell ref="DB23:DB24"/>
    <mergeCell ref="DC23:DC24"/>
    <mergeCell ref="DD23:DD24"/>
    <mergeCell ref="DE23:DE24"/>
    <mergeCell ref="DF23:DF24"/>
    <mergeCell ref="DG23:DG24"/>
    <mergeCell ref="CV23:CV24"/>
    <mergeCell ref="CW23:CW24"/>
    <mergeCell ref="CX23:CX24"/>
    <mergeCell ref="CY23:CY24"/>
    <mergeCell ref="CZ23:CZ24"/>
    <mergeCell ref="DA23:DA24"/>
    <mergeCell ref="CP23:CP24"/>
    <mergeCell ref="CQ23:CQ24"/>
    <mergeCell ref="CR23:CR24"/>
    <mergeCell ref="CS23:CS24"/>
    <mergeCell ref="CT23:CT24"/>
    <mergeCell ref="CU23:CU24"/>
    <mergeCell ref="DT23:DT24"/>
    <mergeCell ref="DU23:DU24"/>
    <mergeCell ref="DV23:DV24"/>
    <mergeCell ref="DW23:DW24"/>
    <mergeCell ref="DX23:DX24"/>
    <mergeCell ref="DY23:DY24"/>
    <mergeCell ref="DN23:DN24"/>
    <mergeCell ref="DO23:DO24"/>
    <mergeCell ref="DP23:DP24"/>
    <mergeCell ref="DQ23:DQ24"/>
    <mergeCell ref="DR23:DR24"/>
    <mergeCell ref="DS23:DS24"/>
    <mergeCell ref="DH23:DH24"/>
    <mergeCell ref="DI23:DI24"/>
    <mergeCell ref="DJ23:DJ24"/>
    <mergeCell ref="DK23:DK24"/>
    <mergeCell ref="DL23:DL24"/>
    <mergeCell ref="DM23:DM24"/>
    <mergeCell ref="ET23:ET24"/>
    <mergeCell ref="EU23:EU24"/>
    <mergeCell ref="EV23:EV24"/>
    <mergeCell ref="EW23:EW24"/>
    <mergeCell ref="EL23:EL24"/>
    <mergeCell ref="EM23:EM24"/>
    <mergeCell ref="EN23:EN24"/>
    <mergeCell ref="EO23:EO24"/>
    <mergeCell ref="EP23:EP24"/>
    <mergeCell ref="EQ23:EQ24"/>
    <mergeCell ref="EF23:EF24"/>
    <mergeCell ref="EG23:EG24"/>
    <mergeCell ref="EH23:EH24"/>
    <mergeCell ref="EI23:EI24"/>
    <mergeCell ref="EJ23:EJ24"/>
    <mergeCell ref="EK23:EK24"/>
    <mergeCell ref="DZ23:DZ24"/>
    <mergeCell ref="EA23:EA24"/>
    <mergeCell ref="EB23:EB24"/>
    <mergeCell ref="EC23:EC24"/>
    <mergeCell ref="ED23:ED24"/>
    <mergeCell ref="EE23:EE24"/>
    <mergeCell ref="B25:D25"/>
    <mergeCell ref="B26:D26"/>
    <mergeCell ref="B27:D27"/>
    <mergeCell ref="E27:E28"/>
    <mergeCell ref="F27:F28"/>
    <mergeCell ref="G27:G28"/>
    <mergeCell ref="FP23:FP24"/>
    <mergeCell ref="FQ23:FQ24"/>
    <mergeCell ref="FR23:FR24"/>
    <mergeCell ref="FS23:FS24"/>
    <mergeCell ref="FT23:FT24"/>
    <mergeCell ref="FU23:FU24"/>
    <mergeCell ref="FJ23:FJ24"/>
    <mergeCell ref="FK23:FK24"/>
    <mergeCell ref="FL23:FL24"/>
    <mergeCell ref="FM23:FM24"/>
    <mergeCell ref="FN23:FN24"/>
    <mergeCell ref="FO23:FO24"/>
    <mergeCell ref="FD23:FD24"/>
    <mergeCell ref="FE23:FE24"/>
    <mergeCell ref="FF23:FF24"/>
    <mergeCell ref="FG23:FG24"/>
    <mergeCell ref="FH23:FH24"/>
    <mergeCell ref="FI23:FI24"/>
    <mergeCell ref="EX23:EX24"/>
    <mergeCell ref="EY23:EY24"/>
    <mergeCell ref="EZ23:EZ24"/>
    <mergeCell ref="FA23:FA24"/>
    <mergeCell ref="FB23:FB24"/>
    <mergeCell ref="FC23:FC24"/>
    <mergeCell ref="ER23:ER24"/>
    <mergeCell ref="ES23:ES24"/>
    <mergeCell ref="T27:T28"/>
    <mergeCell ref="U27:U28"/>
    <mergeCell ref="V27:V28"/>
    <mergeCell ref="W27:W28"/>
    <mergeCell ref="X27:X28"/>
    <mergeCell ref="Y27:Y28"/>
    <mergeCell ref="N27:N28"/>
    <mergeCell ref="O27:O28"/>
    <mergeCell ref="P27:P28"/>
    <mergeCell ref="Q27:Q28"/>
    <mergeCell ref="R27:R28"/>
    <mergeCell ref="S27:S28"/>
    <mergeCell ref="H27:H28"/>
    <mergeCell ref="I27:I28"/>
    <mergeCell ref="J27:J28"/>
    <mergeCell ref="K27:K28"/>
    <mergeCell ref="L27:L28"/>
    <mergeCell ref="M27:M28"/>
    <mergeCell ref="AL27:AL28"/>
    <mergeCell ref="AM27:AM28"/>
    <mergeCell ref="AN27:AN28"/>
    <mergeCell ref="AO27:AO28"/>
    <mergeCell ref="AP27:AP28"/>
    <mergeCell ref="AQ27:AQ28"/>
    <mergeCell ref="AF27:AF28"/>
    <mergeCell ref="AG27:AG28"/>
    <mergeCell ref="AH27:AH28"/>
    <mergeCell ref="AI27:AI28"/>
    <mergeCell ref="AJ27:AJ28"/>
    <mergeCell ref="AK27:AK28"/>
    <mergeCell ref="Z27:Z28"/>
    <mergeCell ref="AA27:AA28"/>
    <mergeCell ref="AB27:AB28"/>
    <mergeCell ref="AC27:AC28"/>
    <mergeCell ref="AD27:AD28"/>
    <mergeCell ref="AE27:AE28"/>
    <mergeCell ref="BD27:BD28"/>
    <mergeCell ref="BE27:BE28"/>
    <mergeCell ref="BF27:BF28"/>
    <mergeCell ref="BG27:BG28"/>
    <mergeCell ref="BH27:BH28"/>
    <mergeCell ref="BI27:BI28"/>
    <mergeCell ref="AX27:AX28"/>
    <mergeCell ref="AY27:AY28"/>
    <mergeCell ref="AZ27:AZ28"/>
    <mergeCell ref="BA27:BA28"/>
    <mergeCell ref="BB27:BB28"/>
    <mergeCell ref="BC27:BC28"/>
    <mergeCell ref="AR27:AR28"/>
    <mergeCell ref="AS27:AS28"/>
    <mergeCell ref="AT27:AT28"/>
    <mergeCell ref="AU27:AU28"/>
    <mergeCell ref="AV27:AV28"/>
    <mergeCell ref="AW27:AW28"/>
    <mergeCell ref="BV27:BV28"/>
    <mergeCell ref="BW27:BW28"/>
    <mergeCell ref="BX27:BX28"/>
    <mergeCell ref="BY27:BY28"/>
    <mergeCell ref="BZ27:BZ28"/>
    <mergeCell ref="CA27:CA28"/>
    <mergeCell ref="BP27:BP28"/>
    <mergeCell ref="BQ27:BQ28"/>
    <mergeCell ref="BR27:BR28"/>
    <mergeCell ref="BS27:BS28"/>
    <mergeCell ref="BT27:BT28"/>
    <mergeCell ref="BU27:BU28"/>
    <mergeCell ref="BJ27:BJ28"/>
    <mergeCell ref="BK27:BK28"/>
    <mergeCell ref="BL27:BL28"/>
    <mergeCell ref="BM27:BM28"/>
    <mergeCell ref="BN27:BN28"/>
    <mergeCell ref="BO27:BO28"/>
    <mergeCell ref="CN27:CN28"/>
    <mergeCell ref="CO27:CO28"/>
    <mergeCell ref="CP27:CP28"/>
    <mergeCell ref="CQ27:CQ28"/>
    <mergeCell ref="CR27:CR28"/>
    <mergeCell ref="CS27:CS28"/>
    <mergeCell ref="CH27:CH28"/>
    <mergeCell ref="CI27:CI28"/>
    <mergeCell ref="CJ27:CJ28"/>
    <mergeCell ref="CK27:CK28"/>
    <mergeCell ref="CL27:CL28"/>
    <mergeCell ref="CM27:CM28"/>
    <mergeCell ref="CB27:CB28"/>
    <mergeCell ref="CC27:CC28"/>
    <mergeCell ref="CD27:CD28"/>
    <mergeCell ref="CE27:CE28"/>
    <mergeCell ref="CF27:CF28"/>
    <mergeCell ref="CG27:CG28"/>
    <mergeCell ref="DF27:DF28"/>
    <mergeCell ref="DG27:DG28"/>
    <mergeCell ref="DH27:DH28"/>
    <mergeCell ref="DI27:DI28"/>
    <mergeCell ref="DJ27:DJ28"/>
    <mergeCell ref="DK27:DK28"/>
    <mergeCell ref="CZ27:CZ28"/>
    <mergeCell ref="DA27:DA28"/>
    <mergeCell ref="DB27:DB28"/>
    <mergeCell ref="DC27:DC28"/>
    <mergeCell ref="DD27:DD28"/>
    <mergeCell ref="DE27:DE28"/>
    <mergeCell ref="CT27:CT28"/>
    <mergeCell ref="CU27:CU28"/>
    <mergeCell ref="CV27:CV28"/>
    <mergeCell ref="CW27:CW28"/>
    <mergeCell ref="CX27:CX28"/>
    <mergeCell ref="CY27:CY28"/>
    <mergeCell ref="DX27:DX28"/>
    <mergeCell ref="DY27:DY28"/>
    <mergeCell ref="DZ27:DZ28"/>
    <mergeCell ref="EA27:EA28"/>
    <mergeCell ref="EB27:EB28"/>
    <mergeCell ref="EC27:EC28"/>
    <mergeCell ref="DR27:DR28"/>
    <mergeCell ref="DS27:DS28"/>
    <mergeCell ref="DT27:DT28"/>
    <mergeCell ref="DU27:DU28"/>
    <mergeCell ref="DV27:DV28"/>
    <mergeCell ref="DW27:DW28"/>
    <mergeCell ref="DL27:DL28"/>
    <mergeCell ref="DM27:DM28"/>
    <mergeCell ref="DN27:DN28"/>
    <mergeCell ref="DO27:DO28"/>
    <mergeCell ref="DP27:DP28"/>
    <mergeCell ref="DQ27:DQ28"/>
    <mergeCell ref="EZ27:EZ28"/>
    <mergeCell ref="FA27:FA28"/>
    <mergeCell ref="EP27:EP28"/>
    <mergeCell ref="EQ27:EQ28"/>
    <mergeCell ref="ER27:ER28"/>
    <mergeCell ref="ES27:ES28"/>
    <mergeCell ref="ET27:ET28"/>
    <mergeCell ref="EU27:EU28"/>
    <mergeCell ref="EJ27:EJ28"/>
    <mergeCell ref="EK27:EK28"/>
    <mergeCell ref="EL27:EL28"/>
    <mergeCell ref="EM27:EM28"/>
    <mergeCell ref="EN27:EN28"/>
    <mergeCell ref="EO27:EO28"/>
    <mergeCell ref="ED27:ED28"/>
    <mergeCell ref="EE27:EE28"/>
    <mergeCell ref="EF27:EF28"/>
    <mergeCell ref="EG27:EG28"/>
    <mergeCell ref="EH27:EH28"/>
    <mergeCell ref="EI27:EI28"/>
    <mergeCell ref="FT27:FT28"/>
    <mergeCell ref="FU27:FU28"/>
    <mergeCell ref="B28:D28"/>
    <mergeCell ref="B29:D29"/>
    <mergeCell ref="E29:E30"/>
    <mergeCell ref="F29:F30"/>
    <mergeCell ref="G29:G30"/>
    <mergeCell ref="H29:H30"/>
    <mergeCell ref="I29:I30"/>
    <mergeCell ref="J29:J30"/>
    <mergeCell ref="FN27:FN28"/>
    <mergeCell ref="FO27:FO28"/>
    <mergeCell ref="FP27:FP28"/>
    <mergeCell ref="FQ27:FQ28"/>
    <mergeCell ref="FR27:FR28"/>
    <mergeCell ref="FS27:FS28"/>
    <mergeCell ref="FH27:FH28"/>
    <mergeCell ref="FI27:FI28"/>
    <mergeCell ref="FJ27:FJ28"/>
    <mergeCell ref="FK27:FK28"/>
    <mergeCell ref="FL27:FL28"/>
    <mergeCell ref="FM27:FM28"/>
    <mergeCell ref="FB27:FB28"/>
    <mergeCell ref="FC27:FC28"/>
    <mergeCell ref="FD27:FD28"/>
    <mergeCell ref="FE27:FE28"/>
    <mergeCell ref="FF27:FF28"/>
    <mergeCell ref="FG27:FG28"/>
    <mergeCell ref="EV27:EV28"/>
    <mergeCell ref="EW27:EW28"/>
    <mergeCell ref="EX27:EX28"/>
    <mergeCell ref="EY27:EY28"/>
    <mergeCell ref="W29:W30"/>
    <mergeCell ref="X29:X30"/>
    <mergeCell ref="Y29:Y30"/>
    <mergeCell ref="Z29:Z30"/>
    <mergeCell ref="AA29:AA30"/>
    <mergeCell ref="AB29:AB30"/>
    <mergeCell ref="Q29:Q30"/>
    <mergeCell ref="R29:R30"/>
    <mergeCell ref="S29:S30"/>
    <mergeCell ref="T29:T30"/>
    <mergeCell ref="U29:U30"/>
    <mergeCell ref="V29:V30"/>
    <mergeCell ref="K29:K30"/>
    <mergeCell ref="L29:L30"/>
    <mergeCell ref="M29:M30"/>
    <mergeCell ref="N29:N30"/>
    <mergeCell ref="O29:O30"/>
    <mergeCell ref="P29:P30"/>
    <mergeCell ref="AO29:AO30"/>
    <mergeCell ref="AP29:AP30"/>
    <mergeCell ref="AQ29:AQ30"/>
    <mergeCell ref="AR29:AR30"/>
    <mergeCell ref="AS29:AS30"/>
    <mergeCell ref="AT29:AT30"/>
    <mergeCell ref="AI29:AI30"/>
    <mergeCell ref="AJ29:AJ30"/>
    <mergeCell ref="AK29:AK30"/>
    <mergeCell ref="AL29:AL30"/>
    <mergeCell ref="AM29:AM30"/>
    <mergeCell ref="AN29:AN30"/>
    <mergeCell ref="AC29:AC30"/>
    <mergeCell ref="AD29:AD30"/>
    <mergeCell ref="AE29:AE30"/>
    <mergeCell ref="AF29:AF30"/>
    <mergeCell ref="AG29:AG30"/>
    <mergeCell ref="AH29:AH30"/>
    <mergeCell ref="BG29:BG30"/>
    <mergeCell ref="BH29:BH30"/>
    <mergeCell ref="BI29:BI30"/>
    <mergeCell ref="BJ29:BJ30"/>
    <mergeCell ref="BK29:BK30"/>
    <mergeCell ref="BL29:BL30"/>
    <mergeCell ref="BA29:BA30"/>
    <mergeCell ref="BB29:BB30"/>
    <mergeCell ref="BC29:BC30"/>
    <mergeCell ref="BD29:BD30"/>
    <mergeCell ref="BE29:BE30"/>
    <mergeCell ref="BF29:BF30"/>
    <mergeCell ref="AU29:AU30"/>
    <mergeCell ref="AV29:AV30"/>
    <mergeCell ref="AW29:AW30"/>
    <mergeCell ref="AX29:AX30"/>
    <mergeCell ref="AY29:AY30"/>
    <mergeCell ref="AZ29:AZ30"/>
    <mergeCell ref="BY29:BY30"/>
    <mergeCell ref="BZ29:BZ30"/>
    <mergeCell ref="CA29:CA30"/>
    <mergeCell ref="CB29:CB30"/>
    <mergeCell ref="CC29:CC30"/>
    <mergeCell ref="CD29:CD30"/>
    <mergeCell ref="BS29:BS30"/>
    <mergeCell ref="BT29:BT30"/>
    <mergeCell ref="BU29:BU30"/>
    <mergeCell ref="BV29:BV30"/>
    <mergeCell ref="BW29:BW30"/>
    <mergeCell ref="BX29:BX30"/>
    <mergeCell ref="BM29:BM30"/>
    <mergeCell ref="BN29:BN30"/>
    <mergeCell ref="BO29:BO30"/>
    <mergeCell ref="BP29:BP30"/>
    <mergeCell ref="BQ29:BQ30"/>
    <mergeCell ref="BR29:BR30"/>
    <mergeCell ref="CQ29:CQ30"/>
    <mergeCell ref="CR29:CR30"/>
    <mergeCell ref="CS29:CS30"/>
    <mergeCell ref="CT29:CT30"/>
    <mergeCell ref="CU29:CU30"/>
    <mergeCell ref="CV29:CV30"/>
    <mergeCell ref="CK29:CK30"/>
    <mergeCell ref="CL29:CL30"/>
    <mergeCell ref="CM29:CM30"/>
    <mergeCell ref="CN29:CN30"/>
    <mergeCell ref="CO29:CO30"/>
    <mergeCell ref="CP29:CP30"/>
    <mergeCell ref="CE29:CE30"/>
    <mergeCell ref="CF29:CF30"/>
    <mergeCell ref="CG29:CG30"/>
    <mergeCell ref="CH29:CH30"/>
    <mergeCell ref="CI29:CI30"/>
    <mergeCell ref="CJ29:CJ30"/>
    <mergeCell ref="DI29:DI30"/>
    <mergeCell ref="DJ29:DJ30"/>
    <mergeCell ref="DK29:DK30"/>
    <mergeCell ref="DL29:DL30"/>
    <mergeCell ref="DM29:DM30"/>
    <mergeCell ref="DN29:DN30"/>
    <mergeCell ref="DC29:DC30"/>
    <mergeCell ref="DD29:DD30"/>
    <mergeCell ref="DE29:DE30"/>
    <mergeCell ref="DF29:DF30"/>
    <mergeCell ref="DG29:DG30"/>
    <mergeCell ref="DH29:DH30"/>
    <mergeCell ref="CW29:CW30"/>
    <mergeCell ref="CX29:CX30"/>
    <mergeCell ref="CY29:CY30"/>
    <mergeCell ref="CZ29:CZ30"/>
    <mergeCell ref="DA29:DA30"/>
    <mergeCell ref="DB29:DB30"/>
    <mergeCell ref="EA29:EA30"/>
    <mergeCell ref="EB29:EB30"/>
    <mergeCell ref="EC29:EC30"/>
    <mergeCell ref="ED29:ED30"/>
    <mergeCell ref="EE29:EE30"/>
    <mergeCell ref="EF29:EF30"/>
    <mergeCell ref="DU29:DU30"/>
    <mergeCell ref="DV29:DV30"/>
    <mergeCell ref="DW29:DW30"/>
    <mergeCell ref="DX29:DX30"/>
    <mergeCell ref="DY29:DY30"/>
    <mergeCell ref="DZ29:DZ30"/>
    <mergeCell ref="DO29:DO30"/>
    <mergeCell ref="DP29:DP30"/>
    <mergeCell ref="DQ29:DQ30"/>
    <mergeCell ref="DR29:DR30"/>
    <mergeCell ref="DS29:DS30"/>
    <mergeCell ref="DT29:DT30"/>
    <mergeCell ref="FA29:FA30"/>
    <mergeCell ref="FB29:FB30"/>
    <mergeCell ref="FC29:FC30"/>
    <mergeCell ref="FD29:FD30"/>
    <mergeCell ref="ES29:ES30"/>
    <mergeCell ref="ET29:ET30"/>
    <mergeCell ref="EU29:EU30"/>
    <mergeCell ref="EV29:EV30"/>
    <mergeCell ref="EW29:EW30"/>
    <mergeCell ref="EX29:EX30"/>
    <mergeCell ref="EM29:EM30"/>
    <mergeCell ref="EN29:EN30"/>
    <mergeCell ref="EO29:EO30"/>
    <mergeCell ref="EP29:EP30"/>
    <mergeCell ref="EQ29:EQ30"/>
    <mergeCell ref="ER29:ER30"/>
    <mergeCell ref="EG29:EG30"/>
    <mergeCell ref="EH29:EH30"/>
    <mergeCell ref="EI29:EI30"/>
    <mergeCell ref="EJ29:EJ30"/>
    <mergeCell ref="EK29:EK30"/>
    <mergeCell ref="EL29:EL30"/>
    <mergeCell ref="B37:D37"/>
    <mergeCell ref="B38:D38"/>
    <mergeCell ref="B39:D39"/>
    <mergeCell ref="B40:D40"/>
    <mergeCell ref="E40:E41"/>
    <mergeCell ref="F40:F41"/>
    <mergeCell ref="B31:D31"/>
    <mergeCell ref="B32:D32"/>
    <mergeCell ref="B33:D33"/>
    <mergeCell ref="B34:D34"/>
    <mergeCell ref="B35:D35"/>
    <mergeCell ref="B36:D36"/>
    <mergeCell ref="FQ29:FQ30"/>
    <mergeCell ref="FR29:FR30"/>
    <mergeCell ref="FS29:FS30"/>
    <mergeCell ref="FT29:FT30"/>
    <mergeCell ref="FU29:FU30"/>
    <mergeCell ref="B30:D30"/>
    <mergeCell ref="FK29:FK30"/>
    <mergeCell ref="FL29:FL30"/>
    <mergeCell ref="FM29:FM30"/>
    <mergeCell ref="FN29:FN30"/>
    <mergeCell ref="FO29:FO30"/>
    <mergeCell ref="FP29:FP30"/>
    <mergeCell ref="FE29:FE30"/>
    <mergeCell ref="FF29:FF30"/>
    <mergeCell ref="FG29:FG30"/>
    <mergeCell ref="FH29:FH30"/>
    <mergeCell ref="FI29:FI30"/>
    <mergeCell ref="FJ29:FJ30"/>
    <mergeCell ref="EY29:EY30"/>
    <mergeCell ref="EZ29:EZ30"/>
    <mergeCell ref="S40:S41"/>
    <mergeCell ref="T40:T41"/>
    <mergeCell ref="U40:U41"/>
    <mergeCell ref="V40:V41"/>
    <mergeCell ref="W40:W41"/>
    <mergeCell ref="X40:X41"/>
    <mergeCell ref="M40:M41"/>
    <mergeCell ref="N40:N41"/>
    <mergeCell ref="O40:O41"/>
    <mergeCell ref="P40:P41"/>
    <mergeCell ref="Q40:Q41"/>
    <mergeCell ref="R40:R41"/>
    <mergeCell ref="G40:G41"/>
    <mergeCell ref="H40:H41"/>
    <mergeCell ref="I40:I41"/>
    <mergeCell ref="J40:J41"/>
    <mergeCell ref="K40:K41"/>
    <mergeCell ref="L40:L41"/>
    <mergeCell ref="AK40:AK41"/>
    <mergeCell ref="AL40:AL41"/>
    <mergeCell ref="AM40:AM41"/>
    <mergeCell ref="AN40:AN41"/>
    <mergeCell ref="AO40:AO41"/>
    <mergeCell ref="AP40:AP41"/>
    <mergeCell ref="AE40:AE41"/>
    <mergeCell ref="AF40:AF41"/>
    <mergeCell ref="AG40:AG41"/>
    <mergeCell ref="AH40:AH41"/>
    <mergeCell ref="AI40:AI41"/>
    <mergeCell ref="AJ40:AJ41"/>
    <mergeCell ref="Y40:Y41"/>
    <mergeCell ref="Z40:Z41"/>
    <mergeCell ref="AA40:AA41"/>
    <mergeCell ref="AB40:AB41"/>
    <mergeCell ref="AC40:AC41"/>
    <mergeCell ref="AD40:AD41"/>
    <mergeCell ref="BC40:BC41"/>
    <mergeCell ref="BD40:BD41"/>
    <mergeCell ref="BE40:BE41"/>
    <mergeCell ref="BF40:BF41"/>
    <mergeCell ref="BG40:BG41"/>
    <mergeCell ref="BH40:BH41"/>
    <mergeCell ref="AW40:AW41"/>
    <mergeCell ref="AX40:AX41"/>
    <mergeCell ref="AY40:AY41"/>
    <mergeCell ref="AZ40:AZ41"/>
    <mergeCell ref="BA40:BA41"/>
    <mergeCell ref="BB40:BB41"/>
    <mergeCell ref="AQ40:AQ41"/>
    <mergeCell ref="AR40:AR41"/>
    <mergeCell ref="AS40:AS41"/>
    <mergeCell ref="AT40:AT41"/>
    <mergeCell ref="AU40:AU41"/>
    <mergeCell ref="AV40:AV41"/>
    <mergeCell ref="BV40:BV41"/>
    <mergeCell ref="BW40:BW41"/>
    <mergeCell ref="BX40:BX41"/>
    <mergeCell ref="BY40:BY41"/>
    <mergeCell ref="BZ40:BZ41"/>
    <mergeCell ref="CA40:CA41"/>
    <mergeCell ref="BO40:BO41"/>
    <mergeCell ref="BP40:BP41"/>
    <mergeCell ref="BQ40:BQ41"/>
    <mergeCell ref="BR40:BR41"/>
    <mergeCell ref="BS40:BS41"/>
    <mergeCell ref="BU40:BU41"/>
    <mergeCell ref="BI40:BI41"/>
    <mergeCell ref="BJ40:BJ41"/>
    <mergeCell ref="BK40:BK41"/>
    <mergeCell ref="BL40:BL41"/>
    <mergeCell ref="BM40:BM41"/>
    <mergeCell ref="BN40:BN41"/>
    <mergeCell ref="BT40:BT41"/>
    <mergeCell ref="CN40:CN41"/>
    <mergeCell ref="CO40:CO41"/>
    <mergeCell ref="CP40:CP41"/>
    <mergeCell ref="CQ40:CQ41"/>
    <mergeCell ref="CR40:CR41"/>
    <mergeCell ref="CS40:CS41"/>
    <mergeCell ref="CH40:CH41"/>
    <mergeCell ref="CI40:CI41"/>
    <mergeCell ref="CJ40:CJ41"/>
    <mergeCell ref="CK40:CK41"/>
    <mergeCell ref="CL40:CL41"/>
    <mergeCell ref="CM40:CM41"/>
    <mergeCell ref="CB40:CB41"/>
    <mergeCell ref="CC40:CC41"/>
    <mergeCell ref="CD40:CD41"/>
    <mergeCell ref="CE40:CE41"/>
    <mergeCell ref="CF40:CF41"/>
    <mergeCell ref="CG40:CG41"/>
    <mergeCell ref="DF40:DF41"/>
    <mergeCell ref="DG40:DG41"/>
    <mergeCell ref="DH40:DH41"/>
    <mergeCell ref="DI40:DI41"/>
    <mergeCell ref="DJ40:DJ41"/>
    <mergeCell ref="DK40:DK41"/>
    <mergeCell ref="CZ40:CZ41"/>
    <mergeCell ref="DA40:DA41"/>
    <mergeCell ref="DB40:DB41"/>
    <mergeCell ref="DC40:DC41"/>
    <mergeCell ref="DD40:DD41"/>
    <mergeCell ref="DE40:DE41"/>
    <mergeCell ref="CT40:CT41"/>
    <mergeCell ref="CU40:CU41"/>
    <mergeCell ref="CV40:CV41"/>
    <mergeCell ref="CW40:CW41"/>
    <mergeCell ref="CX40:CX41"/>
    <mergeCell ref="CY40:CY41"/>
    <mergeCell ref="DX40:DX41"/>
    <mergeCell ref="DY40:DY41"/>
    <mergeCell ref="DZ40:DZ41"/>
    <mergeCell ref="EA40:EA41"/>
    <mergeCell ref="EB40:EB41"/>
    <mergeCell ref="EC40:EC41"/>
    <mergeCell ref="DR40:DR41"/>
    <mergeCell ref="DS40:DS41"/>
    <mergeCell ref="DT40:DT41"/>
    <mergeCell ref="DU40:DU41"/>
    <mergeCell ref="DV40:DV41"/>
    <mergeCell ref="DW40:DW41"/>
    <mergeCell ref="DL40:DL41"/>
    <mergeCell ref="DM40:DM41"/>
    <mergeCell ref="DN40:DN41"/>
    <mergeCell ref="DO40:DO41"/>
    <mergeCell ref="DP40:DP41"/>
    <mergeCell ref="DQ40:DQ41"/>
    <mergeCell ref="EX40:EX41"/>
    <mergeCell ref="EY40:EY41"/>
    <mergeCell ref="EZ40:EZ41"/>
    <mergeCell ref="FA40:FA41"/>
    <mergeCell ref="EP40:EP41"/>
    <mergeCell ref="EQ40:EQ41"/>
    <mergeCell ref="ER40:ER41"/>
    <mergeCell ref="ES40:ES41"/>
    <mergeCell ref="ET40:ET41"/>
    <mergeCell ref="EU40:EU41"/>
    <mergeCell ref="EJ40:EJ41"/>
    <mergeCell ref="EK40:EK41"/>
    <mergeCell ref="EL40:EL41"/>
    <mergeCell ref="EM40:EM41"/>
    <mergeCell ref="EN40:EN41"/>
    <mergeCell ref="EO40:EO41"/>
    <mergeCell ref="ED40:ED41"/>
    <mergeCell ref="EE40:EE41"/>
    <mergeCell ref="EF40:EF41"/>
    <mergeCell ref="EG40:EG41"/>
    <mergeCell ref="EH40:EH41"/>
    <mergeCell ref="EI40:EI41"/>
    <mergeCell ref="B45:D45"/>
    <mergeCell ref="B46:D46"/>
    <mergeCell ref="B47:D47"/>
    <mergeCell ref="B48:D48"/>
    <mergeCell ref="B49:D49"/>
    <mergeCell ref="B50:D50"/>
    <mergeCell ref="FT40:FT41"/>
    <mergeCell ref="FU40:FU41"/>
    <mergeCell ref="B41:D41"/>
    <mergeCell ref="B42:D42"/>
    <mergeCell ref="B43:D43"/>
    <mergeCell ref="B44:D44"/>
    <mergeCell ref="FN40:FN41"/>
    <mergeCell ref="FO40:FO41"/>
    <mergeCell ref="FP40:FP41"/>
    <mergeCell ref="FQ40:FQ41"/>
    <mergeCell ref="FR40:FR41"/>
    <mergeCell ref="FS40:FS41"/>
    <mergeCell ref="FH40:FH41"/>
    <mergeCell ref="FI40:FI41"/>
    <mergeCell ref="FJ40:FJ41"/>
    <mergeCell ref="FK40:FK41"/>
    <mergeCell ref="FL40:FL41"/>
    <mergeCell ref="FM40:FM41"/>
    <mergeCell ref="FB40:FB41"/>
    <mergeCell ref="FC40:FC41"/>
    <mergeCell ref="FD40:FD41"/>
    <mergeCell ref="FE40:FE41"/>
    <mergeCell ref="FF40:FF41"/>
    <mergeCell ref="FG40:FG41"/>
    <mergeCell ref="EV40:EV41"/>
    <mergeCell ref="EW40:EW41"/>
    <mergeCell ref="B63:D63"/>
    <mergeCell ref="B64:D64"/>
    <mergeCell ref="B65:D65"/>
    <mergeCell ref="B66:D66"/>
    <mergeCell ref="B67:D67"/>
    <mergeCell ref="B68:D68"/>
    <mergeCell ref="B57:D57"/>
    <mergeCell ref="B58:D58"/>
    <mergeCell ref="B59:D59"/>
    <mergeCell ref="B60:D60"/>
    <mergeCell ref="B61:D61"/>
    <mergeCell ref="B62:D62"/>
    <mergeCell ref="B51:D51"/>
    <mergeCell ref="B52:D52"/>
    <mergeCell ref="B53:D53"/>
    <mergeCell ref="B54:D54"/>
    <mergeCell ref="B55:D55"/>
    <mergeCell ref="B56:D56"/>
    <mergeCell ref="B87:D87"/>
    <mergeCell ref="B89:E89"/>
    <mergeCell ref="B93:M93"/>
    <mergeCell ref="B81:D81"/>
    <mergeCell ref="B82:D82"/>
    <mergeCell ref="B83:D83"/>
    <mergeCell ref="B84:D84"/>
    <mergeCell ref="B85:D85"/>
    <mergeCell ref="B86:D86"/>
    <mergeCell ref="B75:D75"/>
    <mergeCell ref="B76:D76"/>
    <mergeCell ref="B77:D77"/>
    <mergeCell ref="B78:D78"/>
    <mergeCell ref="B79:D79"/>
    <mergeCell ref="B80:D80"/>
    <mergeCell ref="B69:D69"/>
    <mergeCell ref="B70:D70"/>
    <mergeCell ref="B71:D71"/>
    <mergeCell ref="B72:D72"/>
    <mergeCell ref="B73:D73"/>
    <mergeCell ref="B74:D7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 2020-B</vt:lpstr>
      <vt:lpstr>INFRAESTRUCTURA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SOSA</dc:creator>
  <cp:lastModifiedBy>Normatividad</cp:lastModifiedBy>
  <cp:lastPrinted>2017-09-07T19:52:00Z</cp:lastPrinted>
  <dcterms:created xsi:type="dcterms:W3CDTF">2010-11-24T18:04:00Z</dcterms:created>
  <dcterms:modified xsi:type="dcterms:W3CDTF">2020-12-14T19:04:06Z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3082-10.2.0.5965</vt:lpwstr>
  </property>
</Properties>
</file>