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"/>
    </mc:Choice>
  </mc:AlternateContent>
  <xr:revisionPtr revIDLastSave="0" documentId="13_ncr:1_{FEFDC296-50C5-46E3-B951-BA94FC312EE1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CICLO 2018-2019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68" i="14" l="1"/>
  <c r="D89" i="14"/>
  <c r="AE87" i="14"/>
  <c r="AD87" i="14"/>
  <c r="AC87" i="14"/>
  <c r="AB87" i="14"/>
  <c r="AA87" i="14"/>
  <c r="Z87" i="14"/>
  <c r="X87" i="14"/>
  <c r="W87" i="14"/>
  <c r="V87" i="14"/>
  <c r="U87" i="14"/>
  <c r="T87" i="14"/>
  <c r="S87" i="14"/>
  <c r="R87" i="14"/>
  <c r="Q87" i="14"/>
  <c r="O87" i="14"/>
  <c r="N87" i="14"/>
  <c r="M87" i="14"/>
  <c r="L87" i="14"/>
  <c r="K87" i="14"/>
  <c r="J87" i="14"/>
  <c r="I87" i="14"/>
  <c r="H87" i="14"/>
  <c r="F87" i="14"/>
  <c r="E87" i="14"/>
  <c r="AO85" i="14"/>
  <c r="AN85" i="14"/>
  <c r="AL85" i="14"/>
  <c r="AK85" i="14"/>
  <c r="AM85" i="14" s="1"/>
  <c r="AI85" i="14"/>
  <c r="AH85" i="14"/>
  <c r="AG85" i="14"/>
  <c r="AF85" i="14"/>
  <c r="Y85" i="14"/>
  <c r="P85" i="14"/>
  <c r="G85" i="14"/>
  <c r="D85" i="14"/>
  <c r="AO84" i="14"/>
  <c r="AN84" i="14"/>
  <c r="AL84" i="14"/>
  <c r="AK84" i="14"/>
  <c r="AM84" i="14" s="1"/>
  <c r="AI84" i="14"/>
  <c r="AH84" i="14"/>
  <c r="AG84" i="14"/>
  <c r="AF84" i="14"/>
  <c r="D84" i="14" s="1"/>
  <c r="Y84" i="14"/>
  <c r="P84" i="14"/>
  <c r="G84" i="14"/>
  <c r="AO83" i="14"/>
  <c r="AN83" i="14"/>
  <c r="AL83" i="14"/>
  <c r="AM83" i="14" s="1"/>
  <c r="AK83" i="14"/>
  <c r="AI83" i="14"/>
  <c r="AH83" i="14"/>
  <c r="AG83" i="14"/>
  <c r="D83" i="14" s="1"/>
  <c r="AF83" i="14"/>
  <c r="Y83" i="14"/>
  <c r="P83" i="14"/>
  <c r="G83" i="14"/>
  <c r="AO82" i="14"/>
  <c r="AN82" i="14"/>
  <c r="AP82" i="14" s="1"/>
  <c r="AL82" i="14"/>
  <c r="AK82" i="14"/>
  <c r="AI82" i="14"/>
  <c r="AH82" i="14"/>
  <c r="AG82" i="14"/>
  <c r="AF82" i="14"/>
  <c r="Y82" i="14"/>
  <c r="P82" i="14"/>
  <c r="G82" i="14"/>
  <c r="AO81" i="14"/>
  <c r="AN81" i="14"/>
  <c r="AL81" i="14"/>
  <c r="AK81" i="14"/>
  <c r="AI81" i="14"/>
  <c r="AH81" i="14"/>
  <c r="AG81" i="14"/>
  <c r="AF81" i="14"/>
  <c r="Y81" i="14"/>
  <c r="P81" i="14"/>
  <c r="G81" i="14"/>
  <c r="AP80" i="14"/>
  <c r="AM80" i="14"/>
  <c r="AJ80" i="14"/>
  <c r="AG80" i="14"/>
  <c r="AF80" i="14"/>
  <c r="Y80" i="14"/>
  <c r="P80" i="14"/>
  <c r="G80" i="14"/>
  <c r="AP79" i="14"/>
  <c r="AM79" i="14"/>
  <c r="AJ79" i="14"/>
  <c r="AG79" i="14"/>
  <c r="AF79" i="14"/>
  <c r="Y79" i="14"/>
  <c r="P79" i="14"/>
  <c r="G79" i="14"/>
  <c r="AO78" i="14"/>
  <c r="AN78" i="14"/>
  <c r="AL78" i="14"/>
  <c r="AK78" i="14"/>
  <c r="AI78" i="14"/>
  <c r="AH78" i="14"/>
  <c r="AG78" i="14"/>
  <c r="AF78" i="14"/>
  <c r="Y78" i="14"/>
  <c r="P78" i="14"/>
  <c r="G78" i="14"/>
  <c r="AO77" i="14"/>
  <c r="AN77" i="14"/>
  <c r="AL77" i="14"/>
  <c r="AK77" i="14"/>
  <c r="AI77" i="14"/>
  <c r="AH77" i="14"/>
  <c r="AG77" i="14"/>
  <c r="D77" i="14" s="1"/>
  <c r="C77" i="14" s="1"/>
  <c r="AF77" i="14"/>
  <c r="Y77" i="14"/>
  <c r="P77" i="14"/>
  <c r="G77" i="14"/>
  <c r="AO76" i="14"/>
  <c r="AN76" i="14"/>
  <c r="AL76" i="14"/>
  <c r="AK76" i="14"/>
  <c r="AI76" i="14"/>
  <c r="AH76" i="14"/>
  <c r="AG76" i="14"/>
  <c r="AF76" i="14"/>
  <c r="Y76" i="14"/>
  <c r="P76" i="14"/>
  <c r="G76" i="14"/>
  <c r="AO75" i="14"/>
  <c r="AN75" i="14"/>
  <c r="AL75" i="14"/>
  <c r="AK75" i="14"/>
  <c r="AI75" i="14"/>
  <c r="AH75" i="14"/>
  <c r="AG75" i="14"/>
  <c r="AF75" i="14"/>
  <c r="Y75" i="14"/>
  <c r="P75" i="14"/>
  <c r="G75" i="14"/>
  <c r="AO74" i="14"/>
  <c r="AN74" i="14"/>
  <c r="AL74" i="14"/>
  <c r="AK74" i="14"/>
  <c r="AM74" i="14" s="1"/>
  <c r="AI74" i="14"/>
  <c r="AH74" i="14"/>
  <c r="AG74" i="14"/>
  <c r="AF74" i="14"/>
  <c r="Y74" i="14"/>
  <c r="P74" i="14"/>
  <c r="G74" i="14"/>
  <c r="AO73" i="14"/>
  <c r="AN73" i="14"/>
  <c r="AL73" i="14"/>
  <c r="AK73" i="14"/>
  <c r="AI73" i="14"/>
  <c r="AH73" i="14"/>
  <c r="AG73" i="14"/>
  <c r="D73" i="14" s="1"/>
  <c r="C73" i="14" s="1"/>
  <c r="AF73" i="14"/>
  <c r="Y73" i="14"/>
  <c r="P73" i="14"/>
  <c r="G73" i="14"/>
  <c r="AO72" i="14"/>
  <c r="AN72" i="14"/>
  <c r="AP72" i="14" s="1"/>
  <c r="AL72" i="14"/>
  <c r="AK72" i="14"/>
  <c r="AI72" i="14"/>
  <c r="AH72" i="14"/>
  <c r="AG72" i="14"/>
  <c r="AF72" i="14"/>
  <c r="Y72" i="14"/>
  <c r="P72" i="14"/>
  <c r="G72" i="14"/>
  <c r="AO71" i="14"/>
  <c r="AN71" i="14"/>
  <c r="AL71" i="14"/>
  <c r="AK71" i="14"/>
  <c r="AI71" i="14"/>
  <c r="AH71" i="14"/>
  <c r="AG71" i="14"/>
  <c r="AF71" i="14"/>
  <c r="Y71" i="14"/>
  <c r="P71" i="14"/>
  <c r="G71" i="14"/>
  <c r="AO70" i="14"/>
  <c r="AN70" i="14"/>
  <c r="AL70" i="14"/>
  <c r="AK70" i="14"/>
  <c r="AM70" i="14" s="1"/>
  <c r="AI70" i="14"/>
  <c r="AH70" i="14"/>
  <c r="AG70" i="14"/>
  <c r="AF70" i="14"/>
  <c r="Y70" i="14"/>
  <c r="P70" i="14"/>
  <c r="G70" i="14"/>
  <c r="AO69" i="14"/>
  <c r="AN69" i="14"/>
  <c r="AL69" i="14"/>
  <c r="AK69" i="14"/>
  <c r="AI69" i="14"/>
  <c r="AH69" i="14"/>
  <c r="AG69" i="14"/>
  <c r="D69" i="14" s="1"/>
  <c r="C69" i="14" s="1"/>
  <c r="AF69" i="14"/>
  <c r="Y69" i="14"/>
  <c r="P69" i="14"/>
  <c r="G69" i="14"/>
  <c r="AO68" i="14"/>
  <c r="AN68" i="14"/>
  <c r="AL68" i="14"/>
  <c r="AK68" i="14"/>
  <c r="AI68" i="14"/>
  <c r="AH68" i="14"/>
  <c r="AG68" i="14"/>
  <c r="AF68" i="14"/>
  <c r="Y68" i="14"/>
  <c r="P68" i="14"/>
  <c r="G68" i="14"/>
  <c r="AO67" i="14"/>
  <c r="AN67" i="14"/>
  <c r="AL67" i="14"/>
  <c r="AK67" i="14"/>
  <c r="AM67" i="14" s="1"/>
  <c r="AI67" i="14"/>
  <c r="AH67" i="14"/>
  <c r="AG67" i="14"/>
  <c r="AF67" i="14"/>
  <c r="Y67" i="14"/>
  <c r="P67" i="14"/>
  <c r="G67" i="14"/>
  <c r="AO66" i="14"/>
  <c r="AN66" i="14"/>
  <c r="AL66" i="14"/>
  <c r="AK66" i="14"/>
  <c r="AI66" i="14"/>
  <c r="AH66" i="14"/>
  <c r="AG66" i="14"/>
  <c r="AF66" i="14"/>
  <c r="Y66" i="14"/>
  <c r="P66" i="14"/>
  <c r="G66" i="14"/>
  <c r="AO65" i="14"/>
  <c r="AN65" i="14"/>
  <c r="AL65" i="14"/>
  <c r="AK65" i="14"/>
  <c r="AI65" i="14"/>
  <c r="AH65" i="14"/>
  <c r="AG65" i="14"/>
  <c r="AF65" i="14"/>
  <c r="Y65" i="14"/>
  <c r="P65" i="14"/>
  <c r="G65" i="14"/>
  <c r="AO64" i="14"/>
  <c r="AN64" i="14"/>
  <c r="AL64" i="14"/>
  <c r="AK64" i="14"/>
  <c r="AI64" i="14"/>
  <c r="AH64" i="14"/>
  <c r="AG64" i="14"/>
  <c r="AF64" i="14"/>
  <c r="Y64" i="14"/>
  <c r="P64" i="14"/>
  <c r="G64" i="14"/>
  <c r="AO63" i="14"/>
  <c r="AN63" i="14"/>
  <c r="AL63" i="14"/>
  <c r="AK63" i="14"/>
  <c r="AI63" i="14"/>
  <c r="AH63" i="14"/>
  <c r="AG63" i="14"/>
  <c r="AF63" i="14"/>
  <c r="Y63" i="14"/>
  <c r="P63" i="14"/>
  <c r="G63" i="14"/>
  <c r="AO62" i="14"/>
  <c r="AN62" i="14"/>
  <c r="AL62" i="14"/>
  <c r="AK62" i="14"/>
  <c r="AI62" i="14"/>
  <c r="AH62" i="14"/>
  <c r="AG62" i="14"/>
  <c r="AF62" i="14"/>
  <c r="Y62" i="14"/>
  <c r="P62" i="14"/>
  <c r="G62" i="14"/>
  <c r="AO61" i="14"/>
  <c r="AN61" i="14"/>
  <c r="AL61" i="14"/>
  <c r="AK61" i="14"/>
  <c r="AI61" i="14"/>
  <c r="AH61" i="14"/>
  <c r="AG61" i="14"/>
  <c r="AF61" i="14"/>
  <c r="Y61" i="14"/>
  <c r="P61" i="14"/>
  <c r="G61" i="14"/>
  <c r="AO60" i="14"/>
  <c r="AN60" i="14"/>
  <c r="AL60" i="14"/>
  <c r="AK60" i="14"/>
  <c r="AI60" i="14"/>
  <c r="AH60" i="14"/>
  <c r="AG60" i="14"/>
  <c r="AF60" i="14"/>
  <c r="Y60" i="14"/>
  <c r="P60" i="14"/>
  <c r="G60" i="14"/>
  <c r="AO59" i="14"/>
  <c r="AN59" i="14"/>
  <c r="AL59" i="14"/>
  <c r="AK59" i="14"/>
  <c r="AI59" i="14"/>
  <c r="AJ59" i="14" s="1"/>
  <c r="AH59" i="14"/>
  <c r="AG59" i="14"/>
  <c r="AF59" i="14"/>
  <c r="Y59" i="14"/>
  <c r="P59" i="14"/>
  <c r="G59" i="14"/>
  <c r="AO58" i="14"/>
  <c r="AN58" i="14"/>
  <c r="AL58" i="14"/>
  <c r="AK58" i="14"/>
  <c r="AI58" i="14"/>
  <c r="AH58" i="14"/>
  <c r="AG58" i="14"/>
  <c r="AF58" i="14"/>
  <c r="Y58" i="14"/>
  <c r="P58" i="14"/>
  <c r="G58" i="14"/>
  <c r="AO57" i="14"/>
  <c r="AN57" i="14"/>
  <c r="AL57" i="14"/>
  <c r="AK57" i="14"/>
  <c r="AI57" i="14"/>
  <c r="AH57" i="14"/>
  <c r="AG57" i="14"/>
  <c r="AF57" i="14"/>
  <c r="Y57" i="14"/>
  <c r="P57" i="14"/>
  <c r="G57" i="14"/>
  <c r="AO56" i="14"/>
  <c r="AN56" i="14"/>
  <c r="AL56" i="14"/>
  <c r="AK56" i="14"/>
  <c r="AI56" i="14"/>
  <c r="AH56" i="14"/>
  <c r="AG56" i="14"/>
  <c r="AF56" i="14"/>
  <c r="Y56" i="14"/>
  <c r="P56" i="14"/>
  <c r="G56" i="14"/>
  <c r="AO55" i="14"/>
  <c r="AN55" i="14"/>
  <c r="AL55" i="14"/>
  <c r="AK55" i="14"/>
  <c r="AI55" i="14"/>
  <c r="AJ55" i="14" s="1"/>
  <c r="AH55" i="14"/>
  <c r="AG55" i="14"/>
  <c r="AF55" i="14"/>
  <c r="Y55" i="14"/>
  <c r="P55" i="14"/>
  <c r="G55" i="14"/>
  <c r="AO54" i="14"/>
  <c r="AN54" i="14"/>
  <c r="AL54" i="14"/>
  <c r="AK54" i="14"/>
  <c r="AI54" i="14"/>
  <c r="AH54" i="14"/>
  <c r="AG54" i="14"/>
  <c r="AF54" i="14"/>
  <c r="Y54" i="14"/>
  <c r="P54" i="14"/>
  <c r="G54" i="14"/>
  <c r="AO53" i="14"/>
  <c r="AN53" i="14"/>
  <c r="AL53" i="14"/>
  <c r="AK53" i="14"/>
  <c r="AI53" i="14"/>
  <c r="AH53" i="14"/>
  <c r="AG53" i="14"/>
  <c r="AF53" i="14"/>
  <c r="Y53" i="14"/>
  <c r="P53" i="14"/>
  <c r="G53" i="14"/>
  <c r="AO52" i="14"/>
  <c r="AN52" i="14"/>
  <c r="AL52" i="14"/>
  <c r="AK52" i="14"/>
  <c r="AM52" i="14" s="1"/>
  <c r="AI52" i="14"/>
  <c r="AH52" i="14"/>
  <c r="AG52" i="14"/>
  <c r="AF52" i="14"/>
  <c r="Y52" i="14"/>
  <c r="P52" i="14"/>
  <c r="G52" i="14"/>
  <c r="AO51" i="14"/>
  <c r="AN51" i="14"/>
  <c r="AL51" i="14"/>
  <c r="AK51" i="14"/>
  <c r="AI51" i="14"/>
  <c r="AH51" i="14"/>
  <c r="AG51" i="14"/>
  <c r="AF51" i="14"/>
  <c r="Y51" i="14"/>
  <c r="P51" i="14"/>
  <c r="G51" i="14"/>
  <c r="AO50" i="14"/>
  <c r="AN50" i="14"/>
  <c r="AL50" i="14"/>
  <c r="AK50" i="14"/>
  <c r="AI50" i="14"/>
  <c r="AH50" i="14"/>
  <c r="AG50" i="14"/>
  <c r="AF50" i="14"/>
  <c r="Y50" i="14"/>
  <c r="P50" i="14"/>
  <c r="G50" i="14"/>
  <c r="AO49" i="14"/>
  <c r="AN49" i="14"/>
  <c r="AL49" i="14"/>
  <c r="AK49" i="14"/>
  <c r="AI49" i="14"/>
  <c r="AH49" i="14"/>
  <c r="AG49" i="14"/>
  <c r="AF49" i="14"/>
  <c r="Y49" i="14"/>
  <c r="P49" i="14"/>
  <c r="G49" i="14"/>
  <c r="AO48" i="14"/>
  <c r="AN48" i="14"/>
  <c r="AL48" i="14"/>
  <c r="AK48" i="14"/>
  <c r="AM48" i="14" s="1"/>
  <c r="AI48" i="14"/>
  <c r="AH48" i="14"/>
  <c r="AG48" i="14"/>
  <c r="AF48" i="14"/>
  <c r="Y48" i="14"/>
  <c r="P48" i="14"/>
  <c r="G48" i="14"/>
  <c r="AO47" i="14"/>
  <c r="AN47" i="14"/>
  <c r="AL47" i="14"/>
  <c r="AK47" i="14"/>
  <c r="AI47" i="14"/>
  <c r="AH47" i="14"/>
  <c r="AG47" i="14"/>
  <c r="AF47" i="14"/>
  <c r="Y47" i="14"/>
  <c r="P47" i="14"/>
  <c r="G47" i="14"/>
  <c r="AO46" i="14"/>
  <c r="AN46" i="14"/>
  <c r="AL46" i="14"/>
  <c r="AK46" i="14"/>
  <c r="AI46" i="14"/>
  <c r="AH46" i="14"/>
  <c r="AG46" i="14"/>
  <c r="AF46" i="14"/>
  <c r="Y46" i="14"/>
  <c r="P46" i="14"/>
  <c r="G46" i="14"/>
  <c r="AO45" i="14"/>
  <c r="AN45" i="14"/>
  <c r="AL45" i="14"/>
  <c r="AK45" i="14"/>
  <c r="AI45" i="14"/>
  <c r="AH45" i="14"/>
  <c r="AG45" i="14"/>
  <c r="AF45" i="14"/>
  <c r="Y45" i="14"/>
  <c r="P45" i="14"/>
  <c r="G45" i="14"/>
  <c r="AO44" i="14"/>
  <c r="AN44" i="14"/>
  <c r="AL44" i="14"/>
  <c r="AK44" i="14"/>
  <c r="AM44" i="14" s="1"/>
  <c r="AI44" i="14"/>
  <c r="AH44" i="14"/>
  <c r="AG44" i="14"/>
  <c r="AF44" i="14"/>
  <c r="Y44" i="14"/>
  <c r="P44" i="14"/>
  <c r="G44" i="14"/>
  <c r="AO43" i="14"/>
  <c r="AN43" i="14"/>
  <c r="AL43" i="14"/>
  <c r="AK43" i="14"/>
  <c r="AI43" i="14"/>
  <c r="AH43" i="14"/>
  <c r="AG43" i="14"/>
  <c r="AF43" i="14"/>
  <c r="Y43" i="14"/>
  <c r="P43" i="14"/>
  <c r="G43" i="14"/>
  <c r="AO42" i="14"/>
  <c r="AN42" i="14"/>
  <c r="AL42" i="14"/>
  <c r="AK42" i="14"/>
  <c r="AI42" i="14"/>
  <c r="AH42" i="14"/>
  <c r="AG42" i="14"/>
  <c r="AF42" i="14"/>
  <c r="Y42" i="14"/>
  <c r="P42" i="14"/>
  <c r="G42" i="14"/>
  <c r="AO41" i="14"/>
  <c r="AN41" i="14"/>
  <c r="AL41" i="14"/>
  <c r="AK41" i="14"/>
  <c r="AI41" i="14"/>
  <c r="AH41" i="14"/>
  <c r="AG41" i="14"/>
  <c r="AF41" i="14"/>
  <c r="Y41" i="14"/>
  <c r="P41" i="14"/>
  <c r="G41" i="14"/>
  <c r="AO40" i="14"/>
  <c r="AN40" i="14"/>
  <c r="AL40" i="14"/>
  <c r="AK40" i="14"/>
  <c r="AM40" i="14" s="1"/>
  <c r="AI40" i="14"/>
  <c r="AH40" i="14"/>
  <c r="AG40" i="14"/>
  <c r="AF40" i="14"/>
  <c r="Y40" i="14"/>
  <c r="P40" i="14"/>
  <c r="G40" i="14"/>
  <c r="AO39" i="14"/>
  <c r="AN39" i="14"/>
  <c r="AL39" i="14"/>
  <c r="AK39" i="14"/>
  <c r="AI39" i="14"/>
  <c r="AH39" i="14"/>
  <c r="AG39" i="14"/>
  <c r="AF39" i="14"/>
  <c r="D39" i="14"/>
  <c r="AO38" i="14"/>
  <c r="AN38" i="14"/>
  <c r="AL38" i="14"/>
  <c r="AK38" i="14"/>
  <c r="AI38" i="14"/>
  <c r="AH38" i="14"/>
  <c r="AG38" i="14"/>
  <c r="AF38" i="14"/>
  <c r="Y38" i="14"/>
  <c r="P38" i="14"/>
  <c r="G38" i="14"/>
  <c r="AO37" i="14"/>
  <c r="AN37" i="14"/>
  <c r="AL37" i="14"/>
  <c r="AK37" i="14"/>
  <c r="AI37" i="14"/>
  <c r="AH37" i="14"/>
  <c r="AG37" i="14"/>
  <c r="AF37" i="14"/>
  <c r="Y37" i="14"/>
  <c r="P37" i="14"/>
  <c r="G37" i="14"/>
  <c r="AO36" i="14"/>
  <c r="AN36" i="14"/>
  <c r="AL36" i="14"/>
  <c r="AK36" i="14"/>
  <c r="AM36" i="14" s="1"/>
  <c r="AI36" i="14"/>
  <c r="AH36" i="14"/>
  <c r="AG36" i="14"/>
  <c r="AF36" i="14"/>
  <c r="Y36" i="14"/>
  <c r="P36" i="14"/>
  <c r="G36" i="14"/>
  <c r="AO35" i="14"/>
  <c r="AN35" i="14"/>
  <c r="AL35" i="14"/>
  <c r="AK35" i="14"/>
  <c r="AI35" i="14"/>
  <c r="AH35" i="14"/>
  <c r="AG35" i="14"/>
  <c r="AF35" i="14"/>
  <c r="Y35" i="14"/>
  <c r="P35" i="14"/>
  <c r="G35" i="14"/>
  <c r="AO34" i="14"/>
  <c r="AN34" i="14"/>
  <c r="AL34" i="14"/>
  <c r="AK34" i="14"/>
  <c r="AI34" i="14"/>
  <c r="AH34" i="14"/>
  <c r="AG34" i="14"/>
  <c r="AF34" i="14"/>
  <c r="Y34" i="14"/>
  <c r="P34" i="14"/>
  <c r="G34" i="14"/>
  <c r="AO33" i="14"/>
  <c r="AN33" i="14"/>
  <c r="AL33" i="14"/>
  <c r="AK33" i="14"/>
  <c r="AI33" i="14"/>
  <c r="AH33" i="14"/>
  <c r="AG33" i="14"/>
  <c r="AF33" i="14"/>
  <c r="Y33" i="14"/>
  <c r="P33" i="14"/>
  <c r="G33" i="14"/>
  <c r="AO32" i="14"/>
  <c r="AN32" i="14"/>
  <c r="AL32" i="14"/>
  <c r="AK32" i="14"/>
  <c r="AI32" i="14"/>
  <c r="AH32" i="14"/>
  <c r="AG32" i="14"/>
  <c r="AF32" i="14"/>
  <c r="Y32" i="14"/>
  <c r="P32" i="14"/>
  <c r="G32" i="14"/>
  <c r="AO31" i="14"/>
  <c r="AN31" i="14"/>
  <c r="AL31" i="14"/>
  <c r="AK31" i="14"/>
  <c r="AI31" i="14"/>
  <c r="AH31" i="14"/>
  <c r="AG31" i="14"/>
  <c r="AF31" i="14"/>
  <c r="Y31" i="14"/>
  <c r="P31" i="14"/>
  <c r="G31" i="14"/>
  <c r="AO30" i="14"/>
  <c r="AN30" i="14"/>
  <c r="AL30" i="14"/>
  <c r="AK30" i="14"/>
  <c r="AM30" i="14" s="1"/>
  <c r="AI30" i="14"/>
  <c r="AH30" i="14"/>
  <c r="AG30" i="14"/>
  <c r="AF30" i="14"/>
  <c r="Y30" i="14"/>
  <c r="P30" i="14"/>
  <c r="G30" i="14"/>
  <c r="AO29" i="14"/>
  <c r="AN29" i="14"/>
  <c r="AL29" i="14"/>
  <c r="AK29" i="14"/>
  <c r="AI29" i="14"/>
  <c r="AH29" i="14"/>
  <c r="AG29" i="14"/>
  <c r="AF29" i="14"/>
  <c r="Y29" i="14"/>
  <c r="P29" i="14"/>
  <c r="G29" i="14"/>
  <c r="AO28" i="14"/>
  <c r="AN28" i="14"/>
  <c r="AL28" i="14"/>
  <c r="AK28" i="14"/>
  <c r="AI28" i="14"/>
  <c r="AH28" i="14"/>
  <c r="AJ28" i="14" s="1"/>
  <c r="AG28" i="14"/>
  <c r="AF28" i="14"/>
  <c r="D28" i="14"/>
  <c r="AO27" i="14"/>
  <c r="AN27" i="14"/>
  <c r="AL27" i="14"/>
  <c r="AK27" i="14"/>
  <c r="AI27" i="14"/>
  <c r="AH27" i="14"/>
  <c r="AG27" i="14"/>
  <c r="AF27" i="14"/>
  <c r="Y27" i="14"/>
  <c r="P27" i="14"/>
  <c r="G27" i="14"/>
  <c r="AO26" i="14"/>
  <c r="AN26" i="14"/>
  <c r="AL26" i="14"/>
  <c r="AK26" i="14"/>
  <c r="AM26" i="14" s="1"/>
  <c r="AI26" i="14"/>
  <c r="AH26" i="14"/>
  <c r="AG26" i="14"/>
  <c r="AF26" i="14"/>
  <c r="D26" i="14"/>
  <c r="AO25" i="14"/>
  <c r="AN25" i="14"/>
  <c r="AL25" i="14"/>
  <c r="AK25" i="14"/>
  <c r="AI25" i="14"/>
  <c r="AH25" i="14"/>
  <c r="AG25" i="14"/>
  <c r="AF25" i="14"/>
  <c r="Y25" i="14"/>
  <c r="P25" i="14"/>
  <c r="G25" i="14"/>
  <c r="AO24" i="14"/>
  <c r="AN24" i="14"/>
  <c r="AL24" i="14"/>
  <c r="AK24" i="14"/>
  <c r="AI24" i="14"/>
  <c r="AH24" i="14"/>
  <c r="AG24" i="14"/>
  <c r="AF24" i="14"/>
  <c r="Y24" i="14"/>
  <c r="P24" i="14"/>
  <c r="G24" i="14"/>
  <c r="AO23" i="14"/>
  <c r="AN23" i="14"/>
  <c r="AL23" i="14"/>
  <c r="AK23" i="14"/>
  <c r="AI23" i="14"/>
  <c r="AH23" i="14"/>
  <c r="AG23" i="14"/>
  <c r="AF23" i="14"/>
  <c r="Y23" i="14"/>
  <c r="P23" i="14"/>
  <c r="G23" i="14"/>
  <c r="AO22" i="14"/>
  <c r="AN22" i="14"/>
  <c r="AL22" i="14"/>
  <c r="AK22" i="14"/>
  <c r="AM22" i="14" s="1"/>
  <c r="AI22" i="14"/>
  <c r="AH22" i="14"/>
  <c r="AG22" i="14"/>
  <c r="AF22" i="14"/>
  <c r="D22" i="14"/>
  <c r="AO21" i="14"/>
  <c r="AN21" i="14"/>
  <c r="AL21" i="14"/>
  <c r="AK21" i="14"/>
  <c r="AI21" i="14"/>
  <c r="AH21" i="14"/>
  <c r="AG21" i="14"/>
  <c r="AF21" i="14"/>
  <c r="Y21" i="14"/>
  <c r="P21" i="14"/>
  <c r="G21" i="14"/>
  <c r="AO20" i="14"/>
  <c r="AN20" i="14"/>
  <c r="AL20" i="14"/>
  <c r="AK20" i="14"/>
  <c r="AM20" i="14" s="1"/>
  <c r="AI20" i="14"/>
  <c r="AH20" i="14"/>
  <c r="AG20" i="14"/>
  <c r="AF20" i="14"/>
  <c r="D20" i="14"/>
  <c r="AO19" i="14"/>
  <c r="AN19" i="14"/>
  <c r="AL19" i="14"/>
  <c r="AK19" i="14"/>
  <c r="AI19" i="14"/>
  <c r="AH19" i="14"/>
  <c r="AG19" i="14"/>
  <c r="AF19" i="14"/>
  <c r="Y19" i="14"/>
  <c r="P19" i="14"/>
  <c r="G19" i="14"/>
  <c r="AO18" i="14"/>
  <c r="AN18" i="14"/>
  <c r="AL18" i="14"/>
  <c r="AK18" i="14"/>
  <c r="AM18" i="14" s="1"/>
  <c r="AI18" i="14"/>
  <c r="AH18" i="14"/>
  <c r="AG18" i="14"/>
  <c r="AF18" i="14"/>
  <c r="D18" i="14"/>
  <c r="AO17" i="14"/>
  <c r="AN17" i="14"/>
  <c r="AL17" i="14"/>
  <c r="AK17" i="14"/>
  <c r="AI17" i="14"/>
  <c r="AH17" i="14"/>
  <c r="AG17" i="14"/>
  <c r="AF17" i="14"/>
  <c r="Y17" i="14"/>
  <c r="P17" i="14"/>
  <c r="G17" i="14"/>
  <c r="AO16" i="14"/>
  <c r="AN16" i="14"/>
  <c r="AL16" i="14"/>
  <c r="AK16" i="14"/>
  <c r="AM16" i="14" s="1"/>
  <c r="AI16" i="14"/>
  <c r="AH16" i="14"/>
  <c r="AG16" i="14"/>
  <c r="AF16" i="14"/>
  <c r="Y16" i="14"/>
  <c r="P16" i="14"/>
  <c r="G16" i="14"/>
  <c r="AO15" i="14"/>
  <c r="AN15" i="14"/>
  <c r="AL15" i="14"/>
  <c r="AK15" i="14"/>
  <c r="AI15" i="14"/>
  <c r="AH15" i="14"/>
  <c r="AG15" i="14"/>
  <c r="AF15" i="14"/>
  <c r="D15" i="14"/>
  <c r="AO14" i="14"/>
  <c r="AN14" i="14"/>
  <c r="AL14" i="14"/>
  <c r="AK14" i="14"/>
  <c r="AI14" i="14"/>
  <c r="AH14" i="14"/>
  <c r="AG14" i="14"/>
  <c r="AF14" i="14"/>
  <c r="Y14" i="14"/>
  <c r="P14" i="14"/>
  <c r="G14" i="14"/>
  <c r="AO13" i="14"/>
  <c r="AN13" i="14"/>
  <c r="AL13" i="14"/>
  <c r="AK13" i="14"/>
  <c r="AI13" i="14"/>
  <c r="AH13" i="14"/>
  <c r="AG13" i="14"/>
  <c r="AF13" i="14"/>
  <c r="D13" i="14"/>
  <c r="AO12" i="14"/>
  <c r="AN12" i="14"/>
  <c r="AL12" i="14"/>
  <c r="AK12" i="14"/>
  <c r="AI12" i="14"/>
  <c r="AH12" i="14"/>
  <c r="AG12" i="14"/>
  <c r="AF12" i="14"/>
  <c r="Y12" i="14"/>
  <c r="P12" i="14"/>
  <c r="G12" i="14"/>
  <c r="AO11" i="14"/>
  <c r="AN11" i="14"/>
  <c r="AL11" i="14"/>
  <c r="AK11" i="14"/>
  <c r="AI11" i="14"/>
  <c r="AH11" i="14"/>
  <c r="AG11" i="14"/>
  <c r="AF11" i="14"/>
  <c r="D11" i="14"/>
  <c r="AO10" i="14"/>
  <c r="AN10" i="14"/>
  <c r="AL10" i="14"/>
  <c r="AK10" i="14"/>
  <c r="AI10" i="14"/>
  <c r="AH10" i="14"/>
  <c r="AG10" i="14"/>
  <c r="AF10" i="14"/>
  <c r="Y10" i="14"/>
  <c r="P10" i="14"/>
  <c r="G10" i="14"/>
  <c r="AO9" i="14"/>
  <c r="AN9" i="14"/>
  <c r="AL9" i="14"/>
  <c r="AK9" i="14"/>
  <c r="AI9" i="14"/>
  <c r="AH9" i="14"/>
  <c r="AG9" i="14"/>
  <c r="AF9" i="14"/>
  <c r="D9" i="14"/>
  <c r="AO8" i="14"/>
  <c r="AN8" i="14"/>
  <c r="AP8" i="14" s="1"/>
  <c r="AL8" i="14"/>
  <c r="AK8" i="14"/>
  <c r="AI8" i="14"/>
  <c r="AH8" i="14"/>
  <c r="AG8" i="14"/>
  <c r="AF8" i="14"/>
  <c r="Y8" i="14"/>
  <c r="P8" i="14"/>
  <c r="G8" i="14"/>
  <c r="AP17" i="14" l="1"/>
  <c r="AP19" i="14"/>
  <c r="AP21" i="14"/>
  <c r="AP23" i="14"/>
  <c r="D55" i="14"/>
  <c r="D71" i="14"/>
  <c r="C71" i="14" s="1"/>
  <c r="AM71" i="14"/>
  <c r="AM65" i="14"/>
  <c r="AM66" i="14"/>
  <c r="AM31" i="14"/>
  <c r="AM35" i="14"/>
  <c r="D42" i="14"/>
  <c r="C42" i="14" s="1"/>
  <c r="D46" i="14"/>
  <c r="C46" i="14" s="1"/>
  <c r="AJ69" i="14"/>
  <c r="AP77" i="14"/>
  <c r="AJ78" i="14"/>
  <c r="AM81" i="14"/>
  <c r="H88" i="14"/>
  <c r="D12" i="14"/>
  <c r="C12" i="14" s="1"/>
  <c r="AM39" i="14"/>
  <c r="AJ41" i="14"/>
  <c r="AM43" i="14"/>
  <c r="AP45" i="14"/>
  <c r="D47" i="14"/>
  <c r="C47" i="14" s="1"/>
  <c r="AJ49" i="14"/>
  <c r="D64" i="14"/>
  <c r="AP66" i="14"/>
  <c r="AM69" i="14"/>
  <c r="AP11" i="14"/>
  <c r="AJ13" i="14"/>
  <c r="AP14" i="14"/>
  <c r="AJ34" i="14"/>
  <c r="AM37" i="14"/>
  <c r="AP42" i="14"/>
  <c r="AJ50" i="14"/>
  <c r="AJ53" i="14"/>
  <c r="AJ54" i="14"/>
  <c r="AJ64" i="14"/>
  <c r="D66" i="14"/>
  <c r="AM68" i="14"/>
  <c r="AJ24" i="14"/>
  <c r="AM58" i="14"/>
  <c r="AM62" i="14"/>
  <c r="AM72" i="14"/>
  <c r="AJ75" i="14"/>
  <c r="AM77" i="14"/>
  <c r="AJ81" i="14"/>
  <c r="AM9" i="14"/>
  <c r="D14" i="14"/>
  <c r="AM15" i="14"/>
  <c r="AM27" i="14"/>
  <c r="AM33" i="14"/>
  <c r="AM45" i="14"/>
  <c r="AJ47" i="14"/>
  <c r="AJ51" i="14"/>
  <c r="AJ63" i="14"/>
  <c r="AJ65" i="14"/>
  <c r="AJ67" i="14"/>
  <c r="AP67" i="14"/>
  <c r="D82" i="14"/>
  <c r="C82" i="14" s="1"/>
  <c r="AM82" i="14"/>
  <c r="AJ85" i="14"/>
  <c r="D10" i="14"/>
  <c r="C10" i="14" s="1"/>
  <c r="AM14" i="14"/>
  <c r="AP15" i="14"/>
  <c r="AP16" i="14"/>
  <c r="AM17" i="14"/>
  <c r="AP18" i="14"/>
  <c r="AM19" i="14"/>
  <c r="AP20" i="14"/>
  <c r="AM21" i="14"/>
  <c r="AP22" i="14"/>
  <c r="AM23" i="14"/>
  <c r="AJ25" i="14"/>
  <c r="AJ33" i="14"/>
  <c r="AM34" i="14"/>
  <c r="D35" i="14"/>
  <c r="AJ35" i="14"/>
  <c r="AJ36" i="14"/>
  <c r="AP39" i="14"/>
  <c r="AM42" i="14"/>
  <c r="AJ46" i="14"/>
  <c r="AP55" i="14"/>
  <c r="AM57" i="14"/>
  <c r="D58" i="14"/>
  <c r="C58" i="14" s="1"/>
  <c r="AJ58" i="14"/>
  <c r="AM60" i="14"/>
  <c r="AJ61" i="14"/>
  <c r="AM63" i="14"/>
  <c r="AM64" i="14"/>
  <c r="D65" i="14"/>
  <c r="C65" i="14" s="1"/>
  <c r="AP69" i="14"/>
  <c r="AJ70" i="14"/>
  <c r="D72" i="14"/>
  <c r="C72" i="14" s="1"/>
  <c r="AJ72" i="14"/>
  <c r="AM73" i="14"/>
  <c r="D74" i="14"/>
  <c r="AP74" i="14"/>
  <c r="AP75" i="14"/>
  <c r="AJ77" i="14"/>
  <c r="AJ82" i="14"/>
  <c r="E88" i="14"/>
  <c r="N88" i="14"/>
  <c r="W88" i="14"/>
  <c r="AJ9" i="14"/>
  <c r="AJ10" i="14"/>
  <c r="AJ14" i="14"/>
  <c r="AJ27" i="14"/>
  <c r="AP27" i="14"/>
  <c r="AJ29" i="14"/>
  <c r="D41" i="14"/>
  <c r="C41" i="14" s="1"/>
  <c r="AJ42" i="14"/>
  <c r="AP43" i="14"/>
  <c r="AP44" i="14"/>
  <c r="AM46" i="14"/>
  <c r="AM47" i="14"/>
  <c r="D48" i="14"/>
  <c r="C48" i="14" s="1"/>
  <c r="AM50" i="14"/>
  <c r="AM51" i="14"/>
  <c r="D52" i="14"/>
  <c r="C52" i="14" s="1"/>
  <c r="AM54" i="14"/>
  <c r="AM56" i="14"/>
  <c r="AJ57" i="14"/>
  <c r="AP59" i="14"/>
  <c r="AM61" i="14"/>
  <c r="D62" i="14"/>
  <c r="C62" i="14" s="1"/>
  <c r="AP62" i="14"/>
  <c r="AP64" i="14"/>
  <c r="AJ71" i="14"/>
  <c r="AJ73" i="14"/>
  <c r="AM75" i="14"/>
  <c r="AM76" i="14"/>
  <c r="AM78" i="14"/>
  <c r="D79" i="14"/>
  <c r="C79" i="14" s="1"/>
  <c r="D81" i="14"/>
  <c r="C81" i="14" s="1"/>
  <c r="AJ83" i="14"/>
  <c r="AJ84" i="14"/>
  <c r="AP85" i="14"/>
  <c r="Q88" i="14"/>
  <c r="Z88" i="14"/>
  <c r="C14" i="14"/>
  <c r="D67" i="14"/>
  <c r="C67" i="14" s="1"/>
  <c r="AL87" i="14"/>
  <c r="AM11" i="14"/>
  <c r="AP12" i="14"/>
  <c r="AP25" i="14"/>
  <c r="AP29" i="14"/>
  <c r="D31" i="14"/>
  <c r="AJ31" i="14"/>
  <c r="D37" i="14"/>
  <c r="AJ37" i="14"/>
  <c r="AP40" i="14"/>
  <c r="AP41" i="14"/>
  <c r="D43" i="14"/>
  <c r="C43" i="14" s="1"/>
  <c r="D45" i="14"/>
  <c r="C45" i="14" s="1"/>
  <c r="AJ48" i="14"/>
  <c r="D51" i="14"/>
  <c r="C51" i="14" s="1"/>
  <c r="AJ52" i="14"/>
  <c r="AJ62" i="14"/>
  <c r="AJ66" i="14"/>
  <c r="AJ74" i="14"/>
  <c r="D75" i="14"/>
  <c r="C75" i="14" s="1"/>
  <c r="P87" i="14"/>
  <c r="AP9" i="14"/>
  <c r="AP10" i="14"/>
  <c r="AJ11" i="14"/>
  <c r="AM12" i="14"/>
  <c r="AP13" i="14"/>
  <c r="D16" i="14"/>
  <c r="C16" i="14" s="1"/>
  <c r="AJ17" i="14"/>
  <c r="AJ19" i="14"/>
  <c r="AJ21" i="14"/>
  <c r="AJ23" i="14"/>
  <c r="AP24" i="14"/>
  <c r="AM25" i="14"/>
  <c r="AJ26" i="14"/>
  <c r="AP26" i="14"/>
  <c r="D27" i="14"/>
  <c r="C27" i="14" s="1"/>
  <c r="AP28" i="14"/>
  <c r="AM29" i="14"/>
  <c r="AJ32" i="14"/>
  <c r="AJ38" i="14"/>
  <c r="AJ39" i="14"/>
  <c r="D40" i="14"/>
  <c r="C40" i="14" s="1"/>
  <c r="AM41" i="14"/>
  <c r="AJ43" i="14"/>
  <c r="D44" i="14"/>
  <c r="C44" i="14" s="1"/>
  <c r="AJ45" i="14"/>
  <c r="AM55" i="14"/>
  <c r="D56" i="14"/>
  <c r="C56" i="14" s="1"/>
  <c r="AJ56" i="14"/>
  <c r="D59" i="14"/>
  <c r="C59" i="14" s="1"/>
  <c r="AM59" i="14"/>
  <c r="D60" i="14"/>
  <c r="C60" i="14" s="1"/>
  <c r="AJ60" i="14"/>
  <c r="AP63" i="14"/>
  <c r="D68" i="14"/>
  <c r="C68" i="14" s="1"/>
  <c r="AJ68" i="14"/>
  <c r="AP68" i="14"/>
  <c r="AP71" i="14"/>
  <c r="D76" i="14"/>
  <c r="C76" i="14" s="1"/>
  <c r="AJ76" i="14"/>
  <c r="AP76" i="14"/>
  <c r="AP83" i="14"/>
  <c r="Y87" i="14"/>
  <c r="AO87" i="14"/>
  <c r="AM10" i="14"/>
  <c r="AM13" i="14"/>
  <c r="AJ18" i="14"/>
  <c r="AJ20" i="14"/>
  <c r="AJ22" i="14"/>
  <c r="AM24" i="14"/>
  <c r="AM28" i="14"/>
  <c r="AJ30" i="14"/>
  <c r="D32" i="14"/>
  <c r="C32" i="14" s="1"/>
  <c r="AM32" i="14"/>
  <c r="D33" i="14"/>
  <c r="C33" i="14" s="1"/>
  <c r="D38" i="14"/>
  <c r="C38" i="14" s="1"/>
  <c r="AM38" i="14"/>
  <c r="AJ40" i="14"/>
  <c r="AJ44" i="14"/>
  <c r="AP47" i="14"/>
  <c r="AM49" i="14"/>
  <c r="D50" i="14"/>
  <c r="C50" i="14" s="1"/>
  <c r="AP51" i="14"/>
  <c r="AM53" i="14"/>
  <c r="D54" i="14"/>
  <c r="C54" i="14" s="1"/>
  <c r="AP61" i="14"/>
  <c r="AP65" i="14"/>
  <c r="D70" i="14"/>
  <c r="C70" i="14" s="1"/>
  <c r="AP70" i="14"/>
  <c r="AP73" i="14"/>
  <c r="D78" i="14"/>
  <c r="C78" i="14" s="1"/>
  <c r="AP78" i="14"/>
  <c r="AP81" i="14"/>
  <c r="AP84" i="14"/>
  <c r="AG87" i="14"/>
  <c r="D8" i="14"/>
  <c r="AH87" i="14"/>
  <c r="AJ8" i="14"/>
  <c r="D23" i="14"/>
  <c r="D25" i="14"/>
  <c r="AK87" i="14"/>
  <c r="AJ12" i="14"/>
  <c r="AJ15" i="14"/>
  <c r="AJ16" i="14"/>
  <c r="D17" i="14"/>
  <c r="D36" i="14"/>
  <c r="D49" i="14"/>
  <c r="C55" i="14"/>
  <c r="C83" i="14"/>
  <c r="D19" i="14"/>
  <c r="D21" i="14"/>
  <c r="D57" i="14"/>
  <c r="AM8" i="14"/>
  <c r="AI87" i="14"/>
  <c r="D24" i="14"/>
  <c r="D29" i="14"/>
  <c r="D30" i="14"/>
  <c r="D34" i="14"/>
  <c r="G87" i="14"/>
  <c r="AF87" i="14"/>
  <c r="AN87" i="14"/>
  <c r="AP30" i="14"/>
  <c r="AP32" i="14"/>
  <c r="AP34" i="14"/>
  <c r="AP36" i="14"/>
  <c r="AP38" i="14"/>
  <c r="AP49" i="14"/>
  <c r="AP57" i="14"/>
  <c r="C84" i="14"/>
  <c r="C85" i="14"/>
  <c r="C31" i="14"/>
  <c r="AP31" i="14"/>
  <c r="AP33" i="14"/>
  <c r="C35" i="14"/>
  <c r="AP35" i="14"/>
  <c r="C37" i="14"/>
  <c r="AP37" i="14"/>
  <c r="D53" i="14"/>
  <c r="AP53" i="14"/>
  <c r="D61" i="14"/>
  <c r="D63" i="14"/>
  <c r="AP46" i="14"/>
  <c r="AP48" i="14"/>
  <c r="AP50" i="14"/>
  <c r="AP52" i="14"/>
  <c r="AP54" i="14"/>
  <c r="AP56" i="14"/>
  <c r="AP58" i="14"/>
  <c r="AP60" i="14"/>
  <c r="C64" i="14"/>
  <c r="C66" i="14"/>
  <c r="C74" i="14"/>
  <c r="D80" i="14"/>
  <c r="AP87" i="14" l="1"/>
  <c r="AM87" i="14"/>
  <c r="C61" i="14"/>
  <c r="C29" i="14"/>
  <c r="C49" i="14"/>
  <c r="C17" i="14"/>
  <c r="C23" i="14"/>
  <c r="C63" i="14"/>
  <c r="C53" i="14"/>
  <c r="AF88" i="14"/>
  <c r="C30" i="14"/>
  <c r="C24" i="14"/>
  <c r="C19" i="14"/>
  <c r="AJ87" i="14"/>
  <c r="D87" i="14"/>
  <c r="C8" i="14"/>
  <c r="C36" i="14"/>
  <c r="C25" i="14"/>
  <c r="C80" i="14"/>
  <c r="C34" i="14"/>
  <c r="C57" i="14"/>
  <c r="C21" i="14"/>
  <c r="C87" i="14" l="1"/>
</calcChain>
</file>

<file path=xl/sharedStrings.xml><?xml version="1.0" encoding="utf-8"?>
<sst xmlns="http://schemas.openxmlformats.org/spreadsheetml/2006/main" count="145" uniqueCount="108">
  <si>
    <t>PLANTEL</t>
  </si>
  <si>
    <t>NUMERO</t>
  </si>
  <si>
    <t>1º</t>
  </si>
  <si>
    <t>3º</t>
  </si>
  <si>
    <t>5º</t>
  </si>
  <si>
    <t>M</t>
  </si>
  <si>
    <t>HOMBRES</t>
  </si>
  <si>
    <t>MUJERES</t>
  </si>
  <si>
    <t>Matías Romero (plantel c)</t>
  </si>
  <si>
    <t>Tapanatepec (plantel b)</t>
  </si>
  <si>
    <t>Silacayoapan (plantel a)</t>
  </si>
  <si>
    <t>Huautla de Jimenez (plante b)</t>
  </si>
  <si>
    <t>Mariscala de Juarez (plantel b)</t>
  </si>
  <si>
    <t>Union Hidalgo (plantel b)</t>
  </si>
  <si>
    <t>Estacion Vicente (plantel b)</t>
  </si>
  <si>
    <t>Chalcatongo de Hidalgo (plantel b)</t>
  </si>
  <si>
    <t>Chazumba (plantel a)</t>
  </si>
  <si>
    <t>Tolosa Estación Donají  (plantel b)</t>
  </si>
  <si>
    <t>Niltepec (plantel b)</t>
  </si>
  <si>
    <t>Ojitlan (plantel b)</t>
  </si>
  <si>
    <t>Ixhuatán (plantel b)</t>
  </si>
  <si>
    <t>Pochutla (plantel b)</t>
  </si>
  <si>
    <t>Río Grande (plantel b)</t>
  </si>
  <si>
    <t>Juxtlahuaca (plantel b)</t>
  </si>
  <si>
    <t>Miahuatlán</t>
  </si>
  <si>
    <t>Jalapa de Díaz ofic</t>
  </si>
  <si>
    <t>Guichicovi</t>
  </si>
  <si>
    <t>Güilá</t>
  </si>
  <si>
    <t>Juquila</t>
  </si>
  <si>
    <t>Cuilapam</t>
  </si>
  <si>
    <t>Loxicha</t>
  </si>
  <si>
    <t>San Antonino</t>
  </si>
  <si>
    <t>Jalapa del Marqués</t>
  </si>
  <si>
    <t>Colotepec</t>
  </si>
  <si>
    <t>Tamazulapan</t>
  </si>
  <si>
    <t>Tlaxiaco</t>
  </si>
  <si>
    <t>Nazareno</t>
  </si>
  <si>
    <t>Bajos de Chila</t>
  </si>
  <si>
    <t>Totontepec</t>
  </si>
  <si>
    <t>Huitzo</t>
  </si>
  <si>
    <t>Amuzgos</t>
  </si>
  <si>
    <t>San Antonio de la Cal</t>
  </si>
  <si>
    <t>Teotitlán de Flores Magón</t>
  </si>
  <si>
    <t>Tlacolula</t>
  </si>
  <si>
    <t>Loma Bonita</t>
  </si>
  <si>
    <t>Huaxpaltepec</t>
  </si>
  <si>
    <t>Teposcolula</t>
  </si>
  <si>
    <t>Santiago Yosondua ofic</t>
  </si>
  <si>
    <t>San Miguel Soyaltepec</t>
  </si>
  <si>
    <t>Pinotepa de Don Luis</t>
  </si>
  <si>
    <t>San Pedro Mixtepec</t>
  </si>
  <si>
    <t>Chiltepec</t>
  </si>
  <si>
    <t>San José del Progreso</t>
  </si>
  <si>
    <t>Ixtepec</t>
  </si>
  <si>
    <t>Lo de Soto</t>
  </si>
  <si>
    <t>Reforma de Pineda</t>
  </si>
  <si>
    <t>El Porvenir</t>
  </si>
  <si>
    <t>San Blas Atempa</t>
  </si>
  <si>
    <t xml:space="preserve">San Bartolo </t>
  </si>
  <si>
    <t>Huazolotitlan</t>
  </si>
  <si>
    <t>Juchitan</t>
  </si>
  <si>
    <t>Xiacui</t>
  </si>
  <si>
    <t>San Pedro Martir</t>
  </si>
  <si>
    <t>Puerto Escondido</t>
  </si>
  <si>
    <t>El Rastrojo</t>
  </si>
  <si>
    <t>Mechoacan</t>
  </si>
  <si>
    <t xml:space="preserve">TOTAL </t>
  </si>
  <si>
    <t>DIF CE</t>
  </si>
  <si>
    <t>DIF JJ</t>
  </si>
  <si>
    <t>dif ce jj</t>
  </si>
  <si>
    <t>H</t>
  </si>
  <si>
    <t>CONCENTRADO ESTADISTICA INICIO 2018-B</t>
  </si>
  <si>
    <t>MATRICULA EN EXISTENCIA</t>
  </si>
  <si>
    <t>MATRÍCULA POR SEMESTRE INICIO 2018-B</t>
  </si>
  <si>
    <t>MATRICULA POR SEXO</t>
  </si>
  <si>
    <t>TOTAL DISCAPACIDAD</t>
  </si>
  <si>
    <t>TOTAL LENGUA INDÍGENA</t>
  </si>
  <si>
    <t>TOTAL NACIDOS FUERA DE MEXICO</t>
  </si>
  <si>
    <t>1ER</t>
  </si>
  <si>
    <t>DISCAPACIDAD</t>
  </si>
  <si>
    <t>LENGUA INDÍGENA</t>
  </si>
  <si>
    <t>NACIDOS FUERA DE MEXICO</t>
  </si>
  <si>
    <t>3ER</t>
  </si>
  <si>
    <t>5TO</t>
  </si>
  <si>
    <t>GENERAL</t>
  </si>
  <si>
    <t>Pueblo Nuevo (plantel c) m</t>
  </si>
  <si>
    <t>Pueblo Nuevo (plantel c) v</t>
  </si>
  <si>
    <t>Espinal (plantel c) m</t>
  </si>
  <si>
    <t>Espinal (plantel c) v</t>
  </si>
  <si>
    <t>Pinotepa Nacional (plantel c) m</t>
  </si>
  <si>
    <t>Pinotepa Nacional (plantel c) v</t>
  </si>
  <si>
    <t>El tule (plantel c) m</t>
  </si>
  <si>
    <t>El tule (plantel c) v</t>
  </si>
  <si>
    <t>Putla de Guerrero (plantel c) m</t>
  </si>
  <si>
    <t>Putla de Guerrero (plantel c) v</t>
  </si>
  <si>
    <t>Tuxtepec (plante c) m</t>
  </si>
  <si>
    <t>Tuxtepec (plante c) v</t>
  </si>
  <si>
    <t>Huajuapan de León (plantel c) m</t>
  </si>
  <si>
    <t>Huajuapan de León (plantel c) v</t>
  </si>
  <si>
    <t>Ejutla de Crespo (plantel b) m</t>
  </si>
  <si>
    <t>Ejutla de Crespo (plantel b) v</t>
  </si>
  <si>
    <t>Nochixtlan (plantel b) m</t>
  </si>
  <si>
    <t>Nochixtlan (plantel b) v</t>
  </si>
  <si>
    <t>Huatulco (plantel b) m</t>
  </si>
  <si>
    <t>Huatulco (plantel b) v</t>
  </si>
  <si>
    <t>MATRICULA CONTROL ESCOLAR</t>
  </si>
  <si>
    <t>Generado con la información contenida en el reporte de termino de captura de programa de estadistica de educación media superior de inicio de ciclo. formato 911</t>
  </si>
  <si>
    <t xml:space="preserve">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</si>
</sst>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3" borderId="0" xfId="0" applyFill="1"/>
    <xf numFmtId="0" fontId="1" fillId="3" borderId="0" xfId="0" applyFont="1" applyFill="1" applyAlignment="1" applyProtection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0" xfId="0" applyFont="1" applyFill="1"/>
    <xf numFmtId="0" fontId="6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4" fillId="0" borderId="0" xfId="0" applyFont="1" applyAlignment="1"/>
    <xf numFmtId="0" fontId="5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8" borderId="1" xfId="0" applyFont="1" applyFill="1" applyBorder="1" applyAlignment="1">
      <alignment wrapText="1"/>
    </xf>
    <xf numFmtId="0" fontId="16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wrapText="1"/>
    </xf>
    <xf numFmtId="0" fontId="11" fillId="3" borderId="0" xfId="0" applyFont="1" applyFill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/>
    </xf>
    <xf numFmtId="0" fontId="16" fillId="3" borderId="0" xfId="0" applyFont="1" applyFill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0" fontId="1" fillId="0" borderId="0" xfId="0" applyFont="1"/>
    <xf numFmtId="0" fontId="10" fillId="0" borderId="1" xfId="0" applyFont="1" applyBorder="1" applyAlignment="1">
      <alignment vertical="center" wrapText="1"/>
    </xf>
    <xf numFmtId="0" fontId="11" fillId="0" borderId="0" xfId="0" applyFont="1"/>
    <xf numFmtId="0" fontId="0" fillId="0" borderId="0" xfId="0" applyAlignment="1"/>
    <xf numFmtId="0" fontId="1" fillId="3" borderId="0" xfId="0" applyFont="1" applyFill="1" applyProtection="1"/>
    <xf numFmtId="0" fontId="0" fillId="3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16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232317</xdr:colOff>
      <xdr:row>0</xdr:row>
      <xdr:rowOff>147140</xdr:rowOff>
    </xdr:from>
    <xdr:to>
      <xdr:col>11</xdr:col>
      <xdr:colOff>824733</xdr:colOff>
      <xdr:row>3</xdr:row>
      <xdr:rowOff>116159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56E9DB-CFAF-4DEF-9390-9215EB6C4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6890" y="147140"/>
          <a:ext cx="592416" cy="526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E61EC-519A-4358-98F2-C5054A9695DE}">
  <dimension ref="A2:AS431"/>
  <sheetViews>
    <sheetView tabSelected="1" zoomScale="41" zoomScaleNormal="41" workbookViewId="0">
      <selection activeCell="AB42" sqref="AB42"/>
    </sheetView>
  </sheetViews>
  <sheetFormatPr baseColWidth="10" defaultColWidth="11.42578125" defaultRowHeight="15" x14ac:dyDescent="0.25"/>
  <cols>
    <col min="1" max="1" width="13" customWidth="1"/>
    <col min="2" max="2" width="37.5703125" customWidth="1"/>
    <col min="3" max="3" width="19.42578125" customWidth="1"/>
    <col min="4" max="4" width="18.28515625" style="43" customWidth="1"/>
    <col min="5" max="6" width="8.7109375" customWidth="1"/>
    <col min="7" max="7" width="11.7109375" customWidth="1"/>
    <col min="8" max="10" width="8.85546875" customWidth="1"/>
    <col min="11" max="11" width="12.140625" customWidth="1"/>
    <col min="12" max="12" width="12.7109375" customWidth="1"/>
    <col min="13" max="13" width="18" customWidth="1"/>
    <col min="14" max="15" width="8.7109375" customWidth="1"/>
    <col min="16" max="16" width="11.7109375" customWidth="1"/>
    <col min="17" max="19" width="8.85546875" customWidth="1"/>
    <col min="20" max="20" width="13.28515625" customWidth="1"/>
    <col min="21" max="21" width="12.7109375" customWidth="1"/>
    <col min="22" max="22" width="16" customWidth="1"/>
    <col min="23" max="24" width="8.7109375" customWidth="1"/>
    <col min="25" max="25" width="11.7109375" customWidth="1"/>
    <col min="26" max="28" width="8.85546875" customWidth="1"/>
    <col min="29" max="29" width="10.42578125" customWidth="1"/>
    <col min="30" max="30" width="12.7109375" customWidth="1"/>
    <col min="31" max="31" width="17" customWidth="1"/>
    <col min="32" max="35" width="14.140625" customWidth="1"/>
    <col min="36" max="36" width="23.140625" customWidth="1"/>
    <col min="37" max="38" width="14.140625" customWidth="1"/>
    <col min="39" max="39" width="23.140625" customWidth="1"/>
    <col min="40" max="41" width="14.140625" customWidth="1"/>
    <col min="42" max="42" width="23.140625" customWidth="1"/>
  </cols>
  <sheetData>
    <row r="2" spans="1:45" ht="15" customHeight="1" x14ac:dyDescent="0.3">
      <c r="A2" s="90" t="s">
        <v>71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7"/>
      <c r="AO2" s="7"/>
      <c r="AP2" s="7"/>
    </row>
    <row r="3" spans="1:45" ht="15" customHeight="1" x14ac:dyDescent="0.3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7"/>
      <c r="AO3" s="7"/>
      <c r="AP3" s="7"/>
    </row>
    <row r="5" spans="1:45" ht="42.75" customHeight="1" x14ac:dyDescent="0.25">
      <c r="A5" s="49" t="s">
        <v>1</v>
      </c>
      <c r="B5" s="58" t="s">
        <v>0</v>
      </c>
      <c r="C5" s="55" t="s">
        <v>72</v>
      </c>
      <c r="D5" s="55" t="s">
        <v>72</v>
      </c>
      <c r="E5" s="52" t="s">
        <v>73</v>
      </c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4"/>
      <c r="AF5" s="47" t="s">
        <v>74</v>
      </c>
      <c r="AG5" s="48"/>
      <c r="AH5" s="61" t="s">
        <v>75</v>
      </c>
      <c r="AI5" s="62"/>
      <c r="AJ5" s="63"/>
      <c r="AK5" s="61" t="s">
        <v>76</v>
      </c>
      <c r="AL5" s="62"/>
      <c r="AM5" s="63"/>
      <c r="AN5" s="61" t="s">
        <v>77</v>
      </c>
      <c r="AO5" s="62"/>
      <c r="AP5" s="63"/>
    </row>
    <row r="6" spans="1:45" ht="18.75" customHeight="1" x14ac:dyDescent="0.25">
      <c r="A6" s="50"/>
      <c r="B6" s="59"/>
      <c r="C6" s="56"/>
      <c r="D6" s="56"/>
      <c r="E6" s="69" t="s">
        <v>2</v>
      </c>
      <c r="F6" s="70"/>
      <c r="G6" s="73" t="s">
        <v>78</v>
      </c>
      <c r="H6" s="75" t="s">
        <v>79</v>
      </c>
      <c r="I6" s="76"/>
      <c r="J6" s="77" t="s">
        <v>80</v>
      </c>
      <c r="K6" s="78"/>
      <c r="L6" s="71" t="s">
        <v>81</v>
      </c>
      <c r="M6" s="72"/>
      <c r="N6" s="69" t="s">
        <v>3</v>
      </c>
      <c r="O6" s="70"/>
      <c r="P6" s="73" t="s">
        <v>82</v>
      </c>
      <c r="Q6" s="75" t="s">
        <v>79</v>
      </c>
      <c r="R6" s="76"/>
      <c r="S6" s="77" t="s">
        <v>80</v>
      </c>
      <c r="T6" s="78"/>
      <c r="U6" s="71" t="s">
        <v>81</v>
      </c>
      <c r="V6" s="72"/>
      <c r="W6" s="67" t="s">
        <v>4</v>
      </c>
      <c r="X6" s="68"/>
      <c r="Y6" s="73" t="s">
        <v>83</v>
      </c>
      <c r="Z6" s="75" t="s">
        <v>79</v>
      </c>
      <c r="AA6" s="76"/>
      <c r="AB6" s="77" t="s">
        <v>80</v>
      </c>
      <c r="AC6" s="78"/>
      <c r="AD6" s="71" t="s">
        <v>81</v>
      </c>
      <c r="AE6" s="72"/>
      <c r="AF6" s="64" t="s">
        <v>6</v>
      </c>
      <c r="AG6" s="64" t="s">
        <v>7</v>
      </c>
      <c r="AH6" s="65" t="s">
        <v>6</v>
      </c>
      <c r="AI6" s="65" t="s">
        <v>7</v>
      </c>
      <c r="AJ6" s="66" t="s">
        <v>84</v>
      </c>
      <c r="AK6" s="79" t="s">
        <v>6</v>
      </c>
      <c r="AL6" s="79" t="s">
        <v>7</v>
      </c>
      <c r="AM6" s="80" t="s">
        <v>84</v>
      </c>
      <c r="AN6" s="81" t="s">
        <v>6</v>
      </c>
      <c r="AO6" s="81" t="s">
        <v>7</v>
      </c>
      <c r="AP6" s="82" t="s">
        <v>84</v>
      </c>
    </row>
    <row r="7" spans="1:45" x14ac:dyDescent="0.25">
      <c r="A7" s="51"/>
      <c r="B7" s="60"/>
      <c r="C7" s="57"/>
      <c r="D7" s="57"/>
      <c r="E7" s="3" t="s">
        <v>70</v>
      </c>
      <c r="F7" s="3" t="s">
        <v>5</v>
      </c>
      <c r="G7" s="74"/>
      <c r="H7" s="8" t="s">
        <v>70</v>
      </c>
      <c r="I7" s="8" t="s">
        <v>5</v>
      </c>
      <c r="J7" s="9" t="s">
        <v>70</v>
      </c>
      <c r="K7" s="9" t="s">
        <v>5</v>
      </c>
      <c r="L7" s="10" t="s">
        <v>70</v>
      </c>
      <c r="M7" s="10" t="s">
        <v>5</v>
      </c>
      <c r="N7" s="3" t="s">
        <v>70</v>
      </c>
      <c r="O7" s="3" t="s">
        <v>5</v>
      </c>
      <c r="P7" s="74"/>
      <c r="Q7" s="8" t="s">
        <v>70</v>
      </c>
      <c r="R7" s="8" t="s">
        <v>5</v>
      </c>
      <c r="S7" s="9" t="s">
        <v>70</v>
      </c>
      <c r="T7" s="9" t="s">
        <v>5</v>
      </c>
      <c r="U7" s="10" t="s">
        <v>70</v>
      </c>
      <c r="V7" s="10" t="s">
        <v>5</v>
      </c>
      <c r="W7" s="3" t="s">
        <v>70</v>
      </c>
      <c r="X7" s="3" t="s">
        <v>5</v>
      </c>
      <c r="Y7" s="74"/>
      <c r="Z7" s="8" t="s">
        <v>70</v>
      </c>
      <c r="AA7" s="8" t="s">
        <v>5</v>
      </c>
      <c r="AB7" s="9" t="s">
        <v>70</v>
      </c>
      <c r="AC7" s="9" t="s">
        <v>5</v>
      </c>
      <c r="AD7" s="10" t="s">
        <v>70</v>
      </c>
      <c r="AE7" s="10" t="s">
        <v>5</v>
      </c>
      <c r="AF7" s="64"/>
      <c r="AG7" s="64"/>
      <c r="AH7" s="65"/>
      <c r="AI7" s="65"/>
      <c r="AJ7" s="66"/>
      <c r="AK7" s="79"/>
      <c r="AL7" s="79"/>
      <c r="AM7" s="80"/>
      <c r="AN7" s="81"/>
      <c r="AO7" s="81"/>
      <c r="AP7" s="82"/>
      <c r="AQ7" s="11"/>
      <c r="AR7" s="11"/>
      <c r="AS7" s="11"/>
    </row>
    <row r="8" spans="1:45" s="1" customFormat="1" ht="15" customHeight="1" x14ac:dyDescent="0.25">
      <c r="A8" s="44">
        <v>1</v>
      </c>
      <c r="B8" s="12" t="s">
        <v>85</v>
      </c>
      <c r="C8" s="13">
        <f>SUM(D8:D9)</f>
        <v>2494</v>
      </c>
      <c r="D8" s="14">
        <f>AF8+AG8</f>
        <v>1317</v>
      </c>
      <c r="E8" s="15">
        <v>202</v>
      </c>
      <c r="F8" s="15">
        <v>255</v>
      </c>
      <c r="G8" s="16">
        <f>SUM(E8:F9)</f>
        <v>868</v>
      </c>
      <c r="H8" s="15">
        <v>34</v>
      </c>
      <c r="I8" s="15">
        <v>45</v>
      </c>
      <c r="J8" s="15">
        <v>2</v>
      </c>
      <c r="K8" s="15">
        <v>0</v>
      </c>
      <c r="L8" s="15">
        <v>4</v>
      </c>
      <c r="M8" s="15">
        <v>6</v>
      </c>
      <c r="N8" s="15">
        <v>178</v>
      </c>
      <c r="O8" s="15">
        <v>249</v>
      </c>
      <c r="P8" s="16">
        <f>SUM(N8:O9)</f>
        <v>832</v>
      </c>
      <c r="Q8" s="15">
        <v>41</v>
      </c>
      <c r="R8" s="15">
        <v>56</v>
      </c>
      <c r="S8" s="15">
        <v>0</v>
      </c>
      <c r="T8" s="15">
        <v>1</v>
      </c>
      <c r="U8" s="15">
        <v>1</v>
      </c>
      <c r="V8" s="15">
        <v>3</v>
      </c>
      <c r="W8" s="15">
        <v>191</v>
      </c>
      <c r="X8" s="15">
        <v>242</v>
      </c>
      <c r="Y8" s="16">
        <f>SUM(W8:X9)</f>
        <v>794</v>
      </c>
      <c r="Z8" s="15">
        <v>0</v>
      </c>
      <c r="AA8" s="15">
        <v>0</v>
      </c>
      <c r="AB8" s="15">
        <v>0</v>
      </c>
      <c r="AC8" s="15">
        <v>0</v>
      </c>
      <c r="AD8" s="15">
        <v>2</v>
      </c>
      <c r="AE8" s="15">
        <v>1</v>
      </c>
      <c r="AF8" s="15">
        <f>SUM(E8,N8,W8)</f>
        <v>571</v>
      </c>
      <c r="AG8" s="15">
        <f>SUM(F8,O8,X8)</f>
        <v>746</v>
      </c>
      <c r="AH8" s="15">
        <f>SUM(H8,Q8,Z8)</f>
        <v>75</v>
      </c>
      <c r="AI8" s="15">
        <f>SUM(I8,R8,AA8)</f>
        <v>101</v>
      </c>
      <c r="AJ8" s="15">
        <f t="shared" ref="AJ8:AJ34" si="0">SUM(AH8:AI8)</f>
        <v>176</v>
      </c>
      <c r="AK8" s="15">
        <f>SUM(J8,S8,AB8)</f>
        <v>2</v>
      </c>
      <c r="AL8" s="15">
        <f>SUM(K8,T8,AC8)</f>
        <v>1</v>
      </c>
      <c r="AM8" s="15">
        <f>SUM(AK8:AL8)</f>
        <v>3</v>
      </c>
      <c r="AN8" s="15">
        <f>SUM(L8,U8,AD8)</f>
        <v>7</v>
      </c>
      <c r="AO8" s="15">
        <f>SUM(M8,V8,AE8)</f>
        <v>10</v>
      </c>
      <c r="AP8" s="15">
        <f t="shared" ref="AP8:AP71" si="1">SUM(AN8:AO8)</f>
        <v>17</v>
      </c>
      <c r="AQ8" s="17"/>
      <c r="AR8" s="17"/>
      <c r="AS8" s="17"/>
    </row>
    <row r="9" spans="1:45" s="1" customFormat="1" ht="15" customHeight="1" x14ac:dyDescent="0.25">
      <c r="A9" s="44"/>
      <c r="B9" s="12" t="s">
        <v>86</v>
      </c>
      <c r="C9" s="13"/>
      <c r="D9" s="14">
        <f>SUM(E9:F9,N9:O9,W9:X9)</f>
        <v>1177</v>
      </c>
      <c r="E9" s="15">
        <v>184</v>
      </c>
      <c r="F9" s="15">
        <v>227</v>
      </c>
      <c r="G9" s="18"/>
      <c r="H9" s="15">
        <v>16</v>
      </c>
      <c r="I9" s="15">
        <v>33</v>
      </c>
      <c r="J9" s="15">
        <v>1</v>
      </c>
      <c r="K9" s="15">
        <v>2</v>
      </c>
      <c r="L9" s="15">
        <v>3</v>
      </c>
      <c r="M9" s="15">
        <v>3</v>
      </c>
      <c r="N9" s="15">
        <v>194</v>
      </c>
      <c r="O9" s="15">
        <v>211</v>
      </c>
      <c r="P9" s="18"/>
      <c r="Q9" s="15">
        <v>57</v>
      </c>
      <c r="R9" s="15">
        <v>75</v>
      </c>
      <c r="S9" s="15">
        <v>2</v>
      </c>
      <c r="T9" s="15">
        <v>1</v>
      </c>
      <c r="U9" s="15">
        <v>1</v>
      </c>
      <c r="V9" s="15">
        <v>2</v>
      </c>
      <c r="W9" s="15">
        <v>181</v>
      </c>
      <c r="X9" s="15">
        <v>180</v>
      </c>
      <c r="Y9" s="18"/>
      <c r="Z9" s="15">
        <v>8</v>
      </c>
      <c r="AA9" s="15">
        <v>7</v>
      </c>
      <c r="AB9" s="15">
        <v>0</v>
      </c>
      <c r="AC9" s="15">
        <v>0</v>
      </c>
      <c r="AD9" s="15">
        <v>0</v>
      </c>
      <c r="AE9" s="15">
        <v>0</v>
      </c>
      <c r="AF9" s="15">
        <f>SUM(E9,N9,W9)</f>
        <v>559</v>
      </c>
      <c r="AG9" s="15">
        <f>SUM(F9,O9,X9)</f>
        <v>618</v>
      </c>
      <c r="AH9" s="15">
        <f>SUM(H9,Q9,Z9)</f>
        <v>81</v>
      </c>
      <c r="AI9" s="15">
        <f>SUM(I9,R9,AA9)</f>
        <v>115</v>
      </c>
      <c r="AJ9" s="15">
        <f t="shared" si="0"/>
        <v>196</v>
      </c>
      <c r="AK9" s="15">
        <f>SUM(J9,S9,AB9)</f>
        <v>3</v>
      </c>
      <c r="AL9" s="15">
        <f>SUM(K9,T9,AC9)</f>
        <v>3</v>
      </c>
      <c r="AM9" s="15">
        <f t="shared" ref="AM9:AM72" si="2">SUM(AK9:AL9)</f>
        <v>6</v>
      </c>
      <c r="AN9" s="15">
        <f>SUM(L9,U9,AD9)</f>
        <v>4</v>
      </c>
      <c r="AO9" s="15">
        <f>SUM(M9,V9,AE9)</f>
        <v>5</v>
      </c>
      <c r="AP9" s="15">
        <f t="shared" si="1"/>
        <v>9</v>
      </c>
      <c r="AQ9" s="17"/>
      <c r="AR9" s="17"/>
      <c r="AS9" s="17"/>
    </row>
    <row r="10" spans="1:45" s="1" customFormat="1" ht="15" customHeight="1" x14ac:dyDescent="0.25">
      <c r="A10" s="44">
        <v>2</v>
      </c>
      <c r="B10" s="5" t="s">
        <v>87</v>
      </c>
      <c r="C10" s="13">
        <f>SUM(D10:D11)</f>
        <v>1221</v>
      </c>
      <c r="D10" s="14">
        <f t="shared" ref="D10:D78" si="3">AF10+AG10</f>
        <v>809</v>
      </c>
      <c r="E10" s="15">
        <v>188</v>
      </c>
      <c r="F10" s="15">
        <v>199</v>
      </c>
      <c r="G10" s="16">
        <f t="shared" ref="G10" si="4">SUM(E10:F11)</f>
        <v>387</v>
      </c>
      <c r="H10" s="15">
        <v>0</v>
      </c>
      <c r="I10" s="15">
        <v>0</v>
      </c>
      <c r="J10" s="15">
        <v>120</v>
      </c>
      <c r="K10" s="15">
        <v>163</v>
      </c>
      <c r="L10" s="15">
        <v>0</v>
      </c>
      <c r="M10" s="15">
        <v>0</v>
      </c>
      <c r="N10" s="15">
        <v>0</v>
      </c>
      <c r="O10" s="15">
        <v>0</v>
      </c>
      <c r="P10" s="16">
        <f t="shared" ref="P10" si="5">SUM(N10:O11)</f>
        <v>412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204</v>
      </c>
      <c r="X10" s="15">
        <v>218</v>
      </c>
      <c r="Y10" s="16">
        <f t="shared" ref="Y10" si="6">SUM(W10:X11)</f>
        <v>422</v>
      </c>
      <c r="Z10" s="15">
        <v>0</v>
      </c>
      <c r="AA10" s="15">
        <v>0</v>
      </c>
      <c r="AB10" s="15">
        <v>73</v>
      </c>
      <c r="AC10" s="15">
        <v>124</v>
      </c>
      <c r="AD10" s="15">
        <v>0</v>
      </c>
      <c r="AE10" s="15">
        <v>0</v>
      </c>
      <c r="AF10" s="15">
        <f>SUM(E10,N10,W10)</f>
        <v>392</v>
      </c>
      <c r="AG10" s="15">
        <f>SUM(F10,O10,X10)</f>
        <v>417</v>
      </c>
      <c r="AH10" s="15">
        <f>SUM(H10,Q10,Z10)</f>
        <v>0</v>
      </c>
      <c r="AI10" s="15">
        <f>SUM(I10,R10,AA10)</f>
        <v>0</v>
      </c>
      <c r="AJ10" s="15">
        <f t="shared" si="0"/>
        <v>0</v>
      </c>
      <c r="AK10" s="15">
        <f>SUM(J10,S10,AB10)</f>
        <v>193</v>
      </c>
      <c r="AL10" s="15">
        <f>SUM(K10,T10,AC10)</f>
        <v>287</v>
      </c>
      <c r="AM10" s="15">
        <f t="shared" si="2"/>
        <v>480</v>
      </c>
      <c r="AN10" s="15">
        <f>SUM(L10,U10,AD10)</f>
        <v>0</v>
      </c>
      <c r="AO10" s="15">
        <f>SUM(M10,V10,AE10)</f>
        <v>0</v>
      </c>
      <c r="AP10" s="15">
        <f t="shared" si="1"/>
        <v>0</v>
      </c>
      <c r="AQ10" s="17"/>
      <c r="AR10" s="17"/>
      <c r="AS10" s="17"/>
    </row>
    <row r="11" spans="1:45" s="1" customFormat="1" ht="15" customHeight="1" x14ac:dyDescent="0.25">
      <c r="A11" s="44"/>
      <c r="B11" s="5" t="s">
        <v>88</v>
      </c>
      <c r="C11" s="13"/>
      <c r="D11" s="14">
        <f>SUM(E11:F11,N11:O11,W11:X11)</f>
        <v>412</v>
      </c>
      <c r="E11" s="15">
        <v>0</v>
      </c>
      <c r="F11" s="15">
        <v>0</v>
      </c>
      <c r="G11" s="18"/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177</v>
      </c>
      <c r="O11" s="15">
        <v>235</v>
      </c>
      <c r="P11" s="18"/>
      <c r="Q11" s="15">
        <v>1</v>
      </c>
      <c r="R11" s="15">
        <v>0</v>
      </c>
      <c r="S11" s="15">
        <v>96</v>
      </c>
      <c r="T11" s="15">
        <v>228</v>
      </c>
      <c r="U11" s="15">
        <v>0</v>
      </c>
      <c r="V11" s="15">
        <v>0</v>
      </c>
      <c r="W11" s="15">
        <v>0</v>
      </c>
      <c r="X11" s="15">
        <v>0</v>
      </c>
      <c r="Y11" s="18"/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f>SUM(E11,N11,W11)</f>
        <v>177</v>
      </c>
      <c r="AG11" s="15">
        <f>SUM(F11,O11,X11)</f>
        <v>235</v>
      </c>
      <c r="AH11" s="15">
        <f>SUM(H11,Q11,Z11)</f>
        <v>1</v>
      </c>
      <c r="AI11" s="15">
        <f>SUM(I11,R11,AA11)</f>
        <v>0</v>
      </c>
      <c r="AJ11" s="15">
        <f t="shared" si="0"/>
        <v>1</v>
      </c>
      <c r="AK11" s="15">
        <f>SUM(J11,S11,AB11)</f>
        <v>96</v>
      </c>
      <c r="AL11" s="15">
        <f>SUM(K11,T11,AC11)</f>
        <v>228</v>
      </c>
      <c r="AM11" s="15">
        <f t="shared" si="2"/>
        <v>324</v>
      </c>
      <c r="AN11" s="15">
        <f>SUM(L11,U11,AD11)</f>
        <v>0</v>
      </c>
      <c r="AO11" s="15">
        <f>SUM(M11,V11,AE11)</f>
        <v>0</v>
      </c>
      <c r="AP11" s="15">
        <f t="shared" si="1"/>
        <v>0</v>
      </c>
      <c r="AQ11" s="17"/>
      <c r="AR11" s="17"/>
      <c r="AS11" s="17"/>
    </row>
    <row r="12" spans="1:45" s="1" customFormat="1" ht="15" customHeight="1" x14ac:dyDescent="0.25">
      <c r="A12" s="44">
        <v>3</v>
      </c>
      <c r="B12" s="12" t="s">
        <v>89</v>
      </c>
      <c r="C12" s="13">
        <f>SUM(D12:D13)</f>
        <v>1252</v>
      </c>
      <c r="D12" s="14">
        <f t="shared" si="3"/>
        <v>874</v>
      </c>
      <c r="E12" s="15">
        <v>246</v>
      </c>
      <c r="F12" s="15">
        <v>240</v>
      </c>
      <c r="G12" s="16">
        <f t="shared" ref="G12" si="7">SUM(E12:F13)</f>
        <v>486</v>
      </c>
      <c r="H12" s="15">
        <v>20</v>
      </c>
      <c r="I12" s="15">
        <v>13</v>
      </c>
      <c r="J12" s="15">
        <v>35</v>
      </c>
      <c r="K12" s="15">
        <v>20</v>
      </c>
      <c r="L12" s="15">
        <v>4</v>
      </c>
      <c r="M12" s="15">
        <v>4</v>
      </c>
      <c r="N12" s="15">
        <v>170</v>
      </c>
      <c r="O12" s="15">
        <v>218</v>
      </c>
      <c r="P12" s="16">
        <f t="shared" ref="P12" si="8">SUM(N12:O13)</f>
        <v>388</v>
      </c>
      <c r="Q12" s="15">
        <v>0</v>
      </c>
      <c r="R12" s="15">
        <v>0</v>
      </c>
      <c r="S12" s="15">
        <v>0</v>
      </c>
      <c r="T12" s="15">
        <v>0</v>
      </c>
      <c r="U12" s="15">
        <v>2</v>
      </c>
      <c r="V12" s="15">
        <v>4</v>
      </c>
      <c r="W12" s="15">
        <v>0</v>
      </c>
      <c r="X12" s="15">
        <v>0</v>
      </c>
      <c r="Y12" s="16">
        <f t="shared" ref="Y12" si="9">SUM(W12:X13)</f>
        <v>378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f>SUM(E12,N12,W12)</f>
        <v>416</v>
      </c>
      <c r="AG12" s="15">
        <f>SUM(F12,O12,X12)</f>
        <v>458</v>
      </c>
      <c r="AH12" s="15">
        <f>SUM(H12,Q12,Z12)</f>
        <v>20</v>
      </c>
      <c r="AI12" s="15">
        <f>SUM(I12,R12,AA12)</f>
        <v>13</v>
      </c>
      <c r="AJ12" s="15">
        <f t="shared" si="0"/>
        <v>33</v>
      </c>
      <c r="AK12" s="15">
        <f>SUM(J12,S12,AB12)</f>
        <v>35</v>
      </c>
      <c r="AL12" s="15">
        <f>SUM(K12,T12,AC12)</f>
        <v>20</v>
      </c>
      <c r="AM12" s="15">
        <f t="shared" si="2"/>
        <v>55</v>
      </c>
      <c r="AN12" s="15">
        <f>SUM(L12,U12,AD12)</f>
        <v>6</v>
      </c>
      <c r="AO12" s="15">
        <f>SUM(M12,V12,AE12)</f>
        <v>8</v>
      </c>
      <c r="AP12" s="15">
        <f t="shared" si="1"/>
        <v>14</v>
      </c>
      <c r="AQ12" s="17"/>
      <c r="AR12" s="17"/>
      <c r="AS12" s="17"/>
    </row>
    <row r="13" spans="1:45" s="1" customFormat="1" ht="15" customHeight="1" x14ac:dyDescent="0.25">
      <c r="A13" s="44"/>
      <c r="B13" s="12" t="s">
        <v>90</v>
      </c>
      <c r="C13" s="13"/>
      <c r="D13" s="14">
        <f>SUM(E13:F13,N13:O13,W13:X13)</f>
        <v>378</v>
      </c>
      <c r="E13" s="15">
        <v>0</v>
      </c>
      <c r="F13" s="15">
        <v>0</v>
      </c>
      <c r="G13" s="18"/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8"/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185</v>
      </c>
      <c r="X13" s="15">
        <v>193</v>
      </c>
      <c r="Y13" s="18"/>
      <c r="Z13" s="15">
        <v>0</v>
      </c>
      <c r="AA13" s="15">
        <v>0</v>
      </c>
      <c r="AB13" s="15">
        <v>0</v>
      </c>
      <c r="AC13" s="15">
        <v>0</v>
      </c>
      <c r="AD13" s="15">
        <v>3</v>
      </c>
      <c r="AE13" s="15">
        <v>3</v>
      </c>
      <c r="AF13" s="15">
        <f>SUM(E13,N13,W13)</f>
        <v>185</v>
      </c>
      <c r="AG13" s="15">
        <f>SUM(F13,O13,X13)</f>
        <v>193</v>
      </c>
      <c r="AH13" s="15">
        <f>SUM(H13,Q13,Z13)</f>
        <v>0</v>
      </c>
      <c r="AI13" s="15">
        <f>SUM(I13,R13,AA13)</f>
        <v>0</v>
      </c>
      <c r="AJ13" s="15">
        <f t="shared" si="0"/>
        <v>0</v>
      </c>
      <c r="AK13" s="15">
        <f>SUM(J13,S13,AB13)</f>
        <v>0</v>
      </c>
      <c r="AL13" s="15">
        <f>SUM(K13,T13,AC13)</f>
        <v>0</v>
      </c>
      <c r="AM13" s="15">
        <f t="shared" si="2"/>
        <v>0</v>
      </c>
      <c r="AN13" s="15">
        <f>SUM(L13,U13,AD13)</f>
        <v>3</v>
      </c>
      <c r="AO13" s="15">
        <f>SUM(M13,V13,AE13)</f>
        <v>3</v>
      </c>
      <c r="AP13" s="15">
        <f t="shared" si="1"/>
        <v>6</v>
      </c>
      <c r="AQ13" s="17"/>
      <c r="AR13" s="17"/>
      <c r="AS13" s="17"/>
    </row>
    <row r="14" spans="1:45" s="1" customFormat="1" ht="15" customHeight="1" x14ac:dyDescent="0.25">
      <c r="A14" s="44">
        <v>4</v>
      </c>
      <c r="B14" s="12" t="s">
        <v>91</v>
      </c>
      <c r="C14" s="13">
        <f>SUM(D14:D15)</f>
        <v>1817</v>
      </c>
      <c r="D14" s="14">
        <f t="shared" si="3"/>
        <v>996</v>
      </c>
      <c r="E14" s="15">
        <v>161</v>
      </c>
      <c r="F14" s="15">
        <v>213</v>
      </c>
      <c r="G14" s="16">
        <f>SUM(E14:F15)</f>
        <v>707</v>
      </c>
      <c r="H14" s="15">
        <v>0</v>
      </c>
      <c r="I14" s="15">
        <v>1</v>
      </c>
      <c r="J14" s="15">
        <v>0</v>
      </c>
      <c r="K14" s="15">
        <v>0</v>
      </c>
      <c r="L14" s="15">
        <v>2</v>
      </c>
      <c r="M14" s="15">
        <v>5</v>
      </c>
      <c r="N14" s="15">
        <v>125</v>
      </c>
      <c r="O14" s="15">
        <v>188</v>
      </c>
      <c r="P14" s="16">
        <f t="shared" ref="P14" si="10">SUM(N14:O15)</f>
        <v>563</v>
      </c>
      <c r="Q14" s="15">
        <v>1</v>
      </c>
      <c r="R14" s="15">
        <v>1</v>
      </c>
      <c r="S14" s="15">
        <v>0</v>
      </c>
      <c r="T14" s="15">
        <v>0</v>
      </c>
      <c r="U14" s="15">
        <v>1</v>
      </c>
      <c r="V14" s="15">
        <v>3</v>
      </c>
      <c r="W14" s="15">
        <v>130</v>
      </c>
      <c r="X14" s="15">
        <v>179</v>
      </c>
      <c r="Y14" s="16">
        <f t="shared" ref="Y14" si="11">SUM(W14:X15)</f>
        <v>547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f>SUM(E14,N14,W14)</f>
        <v>416</v>
      </c>
      <c r="AG14" s="15">
        <f>SUM(F14,O14,X14)</f>
        <v>580</v>
      </c>
      <c r="AH14" s="15">
        <f>SUM(H14,Q14,Z14)</f>
        <v>1</v>
      </c>
      <c r="AI14" s="15">
        <f>SUM(I14,R14,AA14)</f>
        <v>2</v>
      </c>
      <c r="AJ14" s="15">
        <f t="shared" si="0"/>
        <v>3</v>
      </c>
      <c r="AK14" s="15">
        <f>SUM(J14,S14,AB14)</f>
        <v>0</v>
      </c>
      <c r="AL14" s="15">
        <f>SUM(K14,T14,AC14)</f>
        <v>0</v>
      </c>
      <c r="AM14" s="15">
        <f t="shared" si="2"/>
        <v>0</v>
      </c>
      <c r="AN14" s="15">
        <f>SUM(L14,U14,AD14)</f>
        <v>3</v>
      </c>
      <c r="AO14" s="15">
        <f>SUM(M14,V14,AE14)</f>
        <v>8</v>
      </c>
      <c r="AP14" s="15">
        <f t="shared" si="1"/>
        <v>11</v>
      </c>
      <c r="AQ14" s="17"/>
      <c r="AR14" s="17"/>
      <c r="AS14" s="17"/>
    </row>
    <row r="15" spans="1:45" s="1" customFormat="1" ht="15" customHeight="1" x14ac:dyDescent="0.25">
      <c r="A15" s="44"/>
      <c r="B15" s="12" t="s">
        <v>92</v>
      </c>
      <c r="C15" s="13"/>
      <c r="D15" s="14">
        <f>SUM(E15:F15,N15:O15,W15:X15)</f>
        <v>821</v>
      </c>
      <c r="E15" s="15">
        <v>160</v>
      </c>
      <c r="F15" s="15">
        <v>173</v>
      </c>
      <c r="G15" s="18"/>
      <c r="H15" s="15">
        <v>0</v>
      </c>
      <c r="I15" s="15">
        <v>0</v>
      </c>
      <c r="J15" s="15">
        <v>0</v>
      </c>
      <c r="K15" s="15">
        <v>0</v>
      </c>
      <c r="L15" s="15">
        <v>2</v>
      </c>
      <c r="M15" s="15">
        <v>3</v>
      </c>
      <c r="N15" s="15">
        <v>107</v>
      </c>
      <c r="O15" s="15">
        <v>143</v>
      </c>
      <c r="P15" s="18"/>
      <c r="Q15" s="15">
        <v>0</v>
      </c>
      <c r="R15" s="15">
        <v>0</v>
      </c>
      <c r="S15" s="15">
        <v>0</v>
      </c>
      <c r="T15" s="15">
        <v>0</v>
      </c>
      <c r="U15" s="15">
        <v>1</v>
      </c>
      <c r="V15" s="15">
        <v>2</v>
      </c>
      <c r="W15" s="15">
        <v>108</v>
      </c>
      <c r="X15" s="15">
        <v>130</v>
      </c>
      <c r="Y15" s="18"/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f>SUM(E15,N15,W15)</f>
        <v>375</v>
      </c>
      <c r="AG15" s="15">
        <f>SUM(F15,O15,X15)</f>
        <v>446</v>
      </c>
      <c r="AH15" s="15">
        <f>SUM(H15,Q15,Z15)</f>
        <v>0</v>
      </c>
      <c r="AI15" s="15">
        <f>SUM(I15,R15,AA15)</f>
        <v>0</v>
      </c>
      <c r="AJ15" s="15">
        <f t="shared" si="0"/>
        <v>0</v>
      </c>
      <c r="AK15" s="15">
        <f>SUM(J15,S15,AB15)</f>
        <v>0</v>
      </c>
      <c r="AL15" s="15">
        <f>SUM(K15,T15,AC15)</f>
        <v>0</v>
      </c>
      <c r="AM15" s="15">
        <f t="shared" si="2"/>
        <v>0</v>
      </c>
      <c r="AN15" s="15">
        <f>SUM(L15,U15,AD15)</f>
        <v>3</v>
      </c>
      <c r="AO15" s="15">
        <f>SUM(M15,V15,AE15)</f>
        <v>5</v>
      </c>
      <c r="AP15" s="15">
        <f t="shared" si="1"/>
        <v>8</v>
      </c>
      <c r="AQ15" s="17"/>
      <c r="AR15" s="17"/>
      <c r="AS15" s="17"/>
    </row>
    <row r="16" spans="1:45" s="1" customFormat="1" ht="15" customHeight="1" x14ac:dyDescent="0.25">
      <c r="A16" s="44">
        <v>5</v>
      </c>
      <c r="B16" s="5" t="s">
        <v>8</v>
      </c>
      <c r="C16" s="13">
        <f>D16</f>
        <v>1020</v>
      </c>
      <c r="D16" s="14">
        <f t="shared" si="3"/>
        <v>1020</v>
      </c>
      <c r="E16" s="15">
        <v>198</v>
      </c>
      <c r="F16" s="15">
        <v>202</v>
      </c>
      <c r="G16" s="15">
        <f>SUM(E16:F16)</f>
        <v>400</v>
      </c>
      <c r="H16" s="15">
        <v>18</v>
      </c>
      <c r="I16" s="15">
        <v>17</v>
      </c>
      <c r="J16" s="15">
        <v>0</v>
      </c>
      <c r="K16" s="15">
        <v>0</v>
      </c>
      <c r="L16" s="15">
        <v>6</v>
      </c>
      <c r="M16" s="15">
        <v>5</v>
      </c>
      <c r="N16" s="15">
        <v>167</v>
      </c>
      <c r="O16" s="15">
        <v>161</v>
      </c>
      <c r="P16" s="15">
        <f>SUM(N16:O16)</f>
        <v>328</v>
      </c>
      <c r="Q16" s="15">
        <v>64</v>
      </c>
      <c r="R16" s="15">
        <v>102</v>
      </c>
      <c r="S16" s="15">
        <v>20</v>
      </c>
      <c r="T16" s="15">
        <v>38</v>
      </c>
      <c r="U16" s="15">
        <v>0</v>
      </c>
      <c r="V16" s="15">
        <v>0</v>
      </c>
      <c r="W16" s="15">
        <v>137</v>
      </c>
      <c r="X16" s="15">
        <v>155</v>
      </c>
      <c r="Y16" s="15">
        <f>SUM(W16:X16)</f>
        <v>292</v>
      </c>
      <c r="Z16" s="15">
        <v>83</v>
      </c>
      <c r="AA16" s="15">
        <v>59</v>
      </c>
      <c r="AB16" s="15">
        <v>0</v>
      </c>
      <c r="AC16" s="15">
        <v>0</v>
      </c>
      <c r="AD16" s="15">
        <v>0</v>
      </c>
      <c r="AE16" s="15">
        <v>0</v>
      </c>
      <c r="AF16" s="15">
        <f>SUM(E16,N16,W16)</f>
        <v>502</v>
      </c>
      <c r="AG16" s="15">
        <f>SUM(F16,O16,X16)</f>
        <v>518</v>
      </c>
      <c r="AH16" s="15">
        <f>SUM(H16,Q16,Z16)</f>
        <v>165</v>
      </c>
      <c r="AI16" s="15">
        <f>SUM(I16,R16,AA16)</f>
        <v>178</v>
      </c>
      <c r="AJ16" s="15">
        <f t="shared" si="0"/>
        <v>343</v>
      </c>
      <c r="AK16" s="15">
        <f>SUM(J16,S16,AB16)</f>
        <v>20</v>
      </c>
      <c r="AL16" s="15">
        <f>SUM(K16,T16,AC16)</f>
        <v>38</v>
      </c>
      <c r="AM16" s="15">
        <f t="shared" si="2"/>
        <v>58</v>
      </c>
      <c r="AN16" s="15">
        <f>SUM(L16,U16,AD16)</f>
        <v>6</v>
      </c>
      <c r="AO16" s="15">
        <f>SUM(M16,V16,AE16)</f>
        <v>5</v>
      </c>
      <c r="AP16" s="15">
        <f t="shared" si="1"/>
        <v>11</v>
      </c>
      <c r="AQ16" s="17"/>
      <c r="AR16" s="17"/>
      <c r="AS16" s="17"/>
    </row>
    <row r="17" spans="1:45" s="4" customFormat="1" ht="15" customHeight="1" x14ac:dyDescent="0.25">
      <c r="A17" s="45">
        <v>6</v>
      </c>
      <c r="B17" s="19" t="s">
        <v>93</v>
      </c>
      <c r="C17" s="15">
        <f>SUM(D17:D18)</f>
        <v>877</v>
      </c>
      <c r="D17" s="14">
        <f t="shared" si="3"/>
        <v>797</v>
      </c>
      <c r="E17" s="15">
        <v>125</v>
      </c>
      <c r="F17" s="15">
        <v>119</v>
      </c>
      <c r="G17" s="16">
        <f>SUM(E17:F18)</f>
        <v>324</v>
      </c>
      <c r="H17" s="15">
        <v>0</v>
      </c>
      <c r="I17" s="15">
        <v>0</v>
      </c>
      <c r="J17" s="15">
        <v>9</v>
      </c>
      <c r="K17" s="15">
        <v>14</v>
      </c>
      <c r="L17" s="15">
        <v>2</v>
      </c>
      <c r="M17" s="15">
        <v>14</v>
      </c>
      <c r="N17" s="15">
        <v>131</v>
      </c>
      <c r="O17" s="15">
        <v>148</v>
      </c>
      <c r="P17" s="16">
        <f>SUM(N17:O18)</f>
        <v>279</v>
      </c>
      <c r="Q17" s="15">
        <v>0</v>
      </c>
      <c r="R17" s="15">
        <v>0</v>
      </c>
      <c r="S17" s="15">
        <v>0</v>
      </c>
      <c r="T17" s="15">
        <v>0</v>
      </c>
      <c r="U17" s="15">
        <v>2</v>
      </c>
      <c r="V17" s="15">
        <v>12</v>
      </c>
      <c r="W17" s="15">
        <v>138</v>
      </c>
      <c r="X17" s="15">
        <v>136</v>
      </c>
      <c r="Y17" s="16">
        <f>SUM(W17:X18)</f>
        <v>274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f>SUM(E17,N17,W17)</f>
        <v>394</v>
      </c>
      <c r="AG17" s="15">
        <f>SUM(F17,O17,X17)</f>
        <v>403</v>
      </c>
      <c r="AH17" s="15">
        <f>SUM(H17,Q17,Z17)</f>
        <v>0</v>
      </c>
      <c r="AI17" s="15">
        <f>SUM(I17,R17,AA17)</f>
        <v>0</v>
      </c>
      <c r="AJ17" s="15">
        <f t="shared" si="0"/>
        <v>0</v>
      </c>
      <c r="AK17" s="15">
        <f>SUM(J17,S17,AB17)</f>
        <v>9</v>
      </c>
      <c r="AL17" s="15">
        <f>SUM(K17,T17,AC17)</f>
        <v>14</v>
      </c>
      <c r="AM17" s="15">
        <f t="shared" si="2"/>
        <v>23</v>
      </c>
      <c r="AN17" s="15">
        <f>SUM(L17,U17,AD17)</f>
        <v>4</v>
      </c>
      <c r="AO17" s="15">
        <f>SUM(M17,V17,AE17)</f>
        <v>26</v>
      </c>
      <c r="AP17" s="15">
        <f t="shared" si="1"/>
        <v>30</v>
      </c>
      <c r="AQ17" s="20"/>
      <c r="AR17" s="20"/>
      <c r="AS17" s="20"/>
    </row>
    <row r="18" spans="1:45" s="4" customFormat="1" ht="15" customHeight="1" x14ac:dyDescent="0.25">
      <c r="A18" s="45"/>
      <c r="B18" s="19" t="s">
        <v>94</v>
      </c>
      <c r="C18" s="15"/>
      <c r="D18" s="14">
        <f>SUM(E18:F18,N18:O18,W18:X18)</f>
        <v>80</v>
      </c>
      <c r="E18" s="15">
        <v>43</v>
      </c>
      <c r="F18" s="15">
        <v>37</v>
      </c>
      <c r="G18" s="18"/>
      <c r="H18" s="15">
        <v>0</v>
      </c>
      <c r="I18" s="15">
        <v>0</v>
      </c>
      <c r="J18" s="15">
        <v>3</v>
      </c>
      <c r="K18" s="15">
        <v>3</v>
      </c>
      <c r="L18" s="15">
        <v>0</v>
      </c>
      <c r="M18" s="15">
        <v>0</v>
      </c>
      <c r="N18" s="15">
        <v>0</v>
      </c>
      <c r="O18" s="15">
        <v>0</v>
      </c>
      <c r="P18" s="18"/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8"/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f>SUM(E18,N18,W18)</f>
        <v>43</v>
      </c>
      <c r="AG18" s="15">
        <f>SUM(F18,O18,X18)</f>
        <v>37</v>
      </c>
      <c r="AH18" s="15">
        <f>SUM(H18,Q18,Z18)</f>
        <v>0</v>
      </c>
      <c r="AI18" s="15">
        <f>SUM(I18,R18,AA18)</f>
        <v>0</v>
      </c>
      <c r="AJ18" s="15">
        <f t="shared" si="0"/>
        <v>0</v>
      </c>
      <c r="AK18" s="15">
        <f>SUM(J18,S18,AB18)</f>
        <v>3</v>
      </c>
      <c r="AL18" s="15">
        <f>SUM(K18,T18,AC18)</f>
        <v>3</v>
      </c>
      <c r="AM18" s="15">
        <f t="shared" si="2"/>
        <v>6</v>
      </c>
      <c r="AN18" s="15">
        <f>SUM(L18,U18,AD18)</f>
        <v>0</v>
      </c>
      <c r="AO18" s="15">
        <f>SUM(M18,V18,AE18)</f>
        <v>0</v>
      </c>
      <c r="AP18" s="15">
        <f t="shared" si="1"/>
        <v>0</v>
      </c>
      <c r="AQ18" s="20"/>
      <c r="AR18" s="20"/>
      <c r="AS18" s="20"/>
    </row>
    <row r="19" spans="1:45" s="1" customFormat="1" ht="15" customHeight="1" x14ac:dyDescent="0.25">
      <c r="A19" s="44">
        <v>7</v>
      </c>
      <c r="B19" s="12" t="s">
        <v>95</v>
      </c>
      <c r="C19" s="13">
        <f>SUM(D19:D20)</f>
        <v>1438</v>
      </c>
      <c r="D19" s="14">
        <f t="shared" si="3"/>
        <v>801</v>
      </c>
      <c r="E19" s="15">
        <v>295</v>
      </c>
      <c r="F19" s="15">
        <v>299</v>
      </c>
      <c r="G19" s="16">
        <f t="shared" ref="G19" si="12">SUM(E19:F20)</f>
        <v>594</v>
      </c>
      <c r="H19" s="15">
        <v>4</v>
      </c>
      <c r="I19" s="15">
        <v>3</v>
      </c>
      <c r="J19" s="15">
        <v>1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6">
        <f t="shared" ref="P19" si="13">SUM(N19:O20)</f>
        <v>453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95</v>
      </c>
      <c r="X19" s="15">
        <v>112</v>
      </c>
      <c r="Y19" s="16">
        <f t="shared" ref="Y19" si="14">SUM(W19:X20)</f>
        <v>391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f>SUM(E19,N19,W19)</f>
        <v>390</v>
      </c>
      <c r="AG19" s="15">
        <f>SUM(F19,O19,X19)</f>
        <v>411</v>
      </c>
      <c r="AH19" s="15">
        <f>SUM(H19,Q19,Z19)</f>
        <v>4</v>
      </c>
      <c r="AI19" s="15">
        <f>SUM(I19,R19,AA19)</f>
        <v>3</v>
      </c>
      <c r="AJ19" s="15">
        <f t="shared" si="0"/>
        <v>7</v>
      </c>
      <c r="AK19" s="15">
        <f>SUM(J19,S19,AB19)</f>
        <v>1</v>
      </c>
      <c r="AL19" s="15">
        <f>SUM(K19,T19,AC19)</f>
        <v>0</v>
      </c>
      <c r="AM19" s="15">
        <f t="shared" si="2"/>
        <v>1</v>
      </c>
      <c r="AN19" s="15">
        <f>SUM(L19,U19,AD19)</f>
        <v>0</v>
      </c>
      <c r="AO19" s="15">
        <f>SUM(M19,V19,AE19)</f>
        <v>0</v>
      </c>
      <c r="AP19" s="15">
        <f t="shared" si="1"/>
        <v>0</v>
      </c>
      <c r="AQ19" s="17"/>
      <c r="AR19" s="17"/>
      <c r="AS19" s="17"/>
    </row>
    <row r="20" spans="1:45" s="1" customFormat="1" ht="15" customHeight="1" x14ac:dyDescent="0.25">
      <c r="A20" s="44"/>
      <c r="B20" s="12" t="s">
        <v>96</v>
      </c>
      <c r="C20" s="13"/>
      <c r="D20" s="14">
        <f>SUM(E20:F20,N20:O20,W20:X20)</f>
        <v>637</v>
      </c>
      <c r="E20" s="15">
        <v>0</v>
      </c>
      <c r="F20" s="15">
        <v>0</v>
      </c>
      <c r="G20" s="18"/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196</v>
      </c>
      <c r="O20" s="15">
        <v>257</v>
      </c>
      <c r="P20" s="18"/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75</v>
      </c>
      <c r="X20" s="15">
        <v>109</v>
      </c>
      <c r="Y20" s="18"/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f>SUM(E20,N20,W20)</f>
        <v>271</v>
      </c>
      <c r="AG20" s="15">
        <f>SUM(F20,O20,X20)</f>
        <v>366</v>
      </c>
      <c r="AH20" s="15">
        <f>SUM(H20,Q20,Z20)</f>
        <v>0</v>
      </c>
      <c r="AI20" s="15">
        <f>SUM(I20,R20,AA20)</f>
        <v>0</v>
      </c>
      <c r="AJ20" s="15">
        <f t="shared" si="0"/>
        <v>0</v>
      </c>
      <c r="AK20" s="15">
        <f>SUM(J20,S20,AB20)</f>
        <v>0</v>
      </c>
      <c r="AL20" s="15">
        <f>SUM(K20,T20,AC20)</f>
        <v>0</v>
      </c>
      <c r="AM20" s="15">
        <f t="shared" si="2"/>
        <v>0</v>
      </c>
      <c r="AN20" s="15">
        <f>SUM(L20,U20,AD20)</f>
        <v>0</v>
      </c>
      <c r="AO20" s="15">
        <f>SUM(M20,V20,AE20)</f>
        <v>0</v>
      </c>
      <c r="AP20" s="15">
        <f t="shared" si="1"/>
        <v>0</v>
      </c>
      <c r="AQ20" s="17"/>
      <c r="AR20" s="17"/>
      <c r="AS20" s="17"/>
    </row>
    <row r="21" spans="1:45" s="1" customFormat="1" ht="15" customHeight="1" x14ac:dyDescent="0.25">
      <c r="A21" s="44">
        <v>8</v>
      </c>
      <c r="B21" s="12" t="s">
        <v>97</v>
      </c>
      <c r="C21" s="13">
        <f>SUM(D21:D22)</f>
        <v>1104</v>
      </c>
      <c r="D21" s="14">
        <f t="shared" si="3"/>
        <v>925</v>
      </c>
      <c r="E21" s="15">
        <v>139</v>
      </c>
      <c r="F21" s="15">
        <v>132</v>
      </c>
      <c r="G21" s="16">
        <f t="shared" ref="G21" si="15">SUM(E21:F22)</f>
        <v>450</v>
      </c>
      <c r="H21" s="15">
        <v>0</v>
      </c>
      <c r="I21" s="15">
        <v>0</v>
      </c>
      <c r="J21" s="15">
        <v>1</v>
      </c>
      <c r="K21" s="15">
        <v>0</v>
      </c>
      <c r="L21" s="15">
        <v>5</v>
      </c>
      <c r="M21" s="15">
        <v>4</v>
      </c>
      <c r="N21" s="15">
        <v>187</v>
      </c>
      <c r="O21" s="15">
        <v>191</v>
      </c>
      <c r="P21" s="16">
        <f t="shared" ref="P21" si="16">SUM(N21:O22)</f>
        <v>378</v>
      </c>
      <c r="Q21" s="15">
        <v>0</v>
      </c>
      <c r="R21" s="15">
        <v>0</v>
      </c>
      <c r="S21" s="15">
        <v>5</v>
      </c>
      <c r="T21" s="15">
        <v>5</v>
      </c>
      <c r="U21" s="15">
        <v>5</v>
      </c>
      <c r="V21" s="15">
        <v>5</v>
      </c>
      <c r="W21" s="15">
        <v>131</v>
      </c>
      <c r="X21" s="15">
        <v>145</v>
      </c>
      <c r="Y21" s="16">
        <f t="shared" ref="Y21" si="17">SUM(W21:X22)</f>
        <v>276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f>SUM(E21,N21,W21)</f>
        <v>457</v>
      </c>
      <c r="AG21" s="15">
        <f>SUM(F21,O21,X21)</f>
        <v>468</v>
      </c>
      <c r="AH21" s="15">
        <f>SUM(H21,Q21,Z21)</f>
        <v>0</v>
      </c>
      <c r="AI21" s="15">
        <f>SUM(I21,R21,AA21)</f>
        <v>0</v>
      </c>
      <c r="AJ21" s="15">
        <f t="shared" si="0"/>
        <v>0</v>
      </c>
      <c r="AK21" s="15">
        <f>SUM(J21,S21,AB21)</f>
        <v>6</v>
      </c>
      <c r="AL21" s="15">
        <f>SUM(K21,T21,AC21)</f>
        <v>5</v>
      </c>
      <c r="AM21" s="15">
        <f t="shared" si="2"/>
        <v>11</v>
      </c>
      <c r="AN21" s="15">
        <f>SUM(L21,U21,AD21)</f>
        <v>10</v>
      </c>
      <c r="AO21" s="15">
        <f>SUM(M21,V21,AE21)</f>
        <v>9</v>
      </c>
      <c r="AP21" s="15">
        <f t="shared" si="1"/>
        <v>19</v>
      </c>
      <c r="AQ21" s="17"/>
      <c r="AR21" s="17"/>
      <c r="AS21" s="17"/>
    </row>
    <row r="22" spans="1:45" s="1" customFormat="1" ht="15" customHeight="1" x14ac:dyDescent="0.25">
      <c r="A22" s="44"/>
      <c r="B22" s="12" t="s">
        <v>98</v>
      </c>
      <c r="C22" s="13"/>
      <c r="D22" s="14">
        <f>SUM(E22:F22,N22:O22,W22:X22)</f>
        <v>179</v>
      </c>
      <c r="E22" s="15">
        <v>83</v>
      </c>
      <c r="F22" s="15">
        <v>96</v>
      </c>
      <c r="G22" s="18"/>
      <c r="H22" s="15">
        <v>0</v>
      </c>
      <c r="I22" s="15">
        <v>0</v>
      </c>
      <c r="J22" s="15">
        <v>1</v>
      </c>
      <c r="K22" s="15">
        <v>3</v>
      </c>
      <c r="L22" s="15">
        <v>1</v>
      </c>
      <c r="M22" s="15">
        <v>2</v>
      </c>
      <c r="N22" s="15">
        <v>0</v>
      </c>
      <c r="O22" s="15">
        <v>0</v>
      </c>
      <c r="P22" s="18"/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8"/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f>SUM(E22,N22,W22)</f>
        <v>83</v>
      </c>
      <c r="AG22" s="15">
        <f>SUM(F22,O22,X22)</f>
        <v>96</v>
      </c>
      <c r="AH22" s="15">
        <f>SUM(H22,Q22,Z22)</f>
        <v>0</v>
      </c>
      <c r="AI22" s="15">
        <f>SUM(I22,R22,AA22)</f>
        <v>0</v>
      </c>
      <c r="AJ22" s="15">
        <f t="shared" si="0"/>
        <v>0</v>
      </c>
      <c r="AK22" s="15">
        <f>SUM(J22,S22,AB22)</f>
        <v>1</v>
      </c>
      <c r="AL22" s="15">
        <f>SUM(K22,T22,AC22)</f>
        <v>3</v>
      </c>
      <c r="AM22" s="15">
        <f t="shared" si="2"/>
        <v>4</v>
      </c>
      <c r="AN22" s="15">
        <f>SUM(L22,U22,AD22)</f>
        <v>1</v>
      </c>
      <c r="AO22" s="15">
        <f>SUM(M22,V22,AE22)</f>
        <v>2</v>
      </c>
      <c r="AP22" s="15">
        <f t="shared" si="1"/>
        <v>3</v>
      </c>
      <c r="AQ22" s="17"/>
      <c r="AR22" s="17"/>
      <c r="AS22" s="17"/>
    </row>
    <row r="23" spans="1:45" s="1" customFormat="1" ht="15" customHeight="1" x14ac:dyDescent="0.25">
      <c r="A23" s="44">
        <v>9</v>
      </c>
      <c r="B23" s="5" t="s">
        <v>9</v>
      </c>
      <c r="C23" s="13">
        <f>D23</f>
        <v>425</v>
      </c>
      <c r="D23" s="14">
        <f t="shared" si="3"/>
        <v>425</v>
      </c>
      <c r="E23" s="13">
        <v>83</v>
      </c>
      <c r="F23" s="13">
        <v>88</v>
      </c>
      <c r="G23" s="13">
        <f>SUM(E23:F23)</f>
        <v>171</v>
      </c>
      <c r="H23" s="13">
        <v>0</v>
      </c>
      <c r="I23" s="13">
        <v>2</v>
      </c>
      <c r="J23" s="13">
        <v>0</v>
      </c>
      <c r="K23" s="13">
        <v>0</v>
      </c>
      <c r="L23" s="13">
        <v>0</v>
      </c>
      <c r="M23" s="13">
        <v>1</v>
      </c>
      <c r="N23" s="13">
        <v>61</v>
      </c>
      <c r="O23" s="13">
        <v>73</v>
      </c>
      <c r="P23" s="13">
        <f>SUM(N23:O23)</f>
        <v>134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61</v>
      </c>
      <c r="X23" s="13">
        <v>59</v>
      </c>
      <c r="Y23" s="13">
        <f>SUM(W23:X23)</f>
        <v>120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5">
        <f>SUM(E23,N23,W23)</f>
        <v>205</v>
      </c>
      <c r="AG23" s="15">
        <f>SUM(F23,O23,X23)</f>
        <v>220</v>
      </c>
      <c r="AH23" s="15">
        <f>SUM(H23,Q23,Z23)</f>
        <v>0</v>
      </c>
      <c r="AI23" s="15">
        <f>SUM(I23,R23,AA23)</f>
        <v>2</v>
      </c>
      <c r="AJ23" s="15">
        <f t="shared" si="0"/>
        <v>2</v>
      </c>
      <c r="AK23" s="15">
        <f>SUM(J23,S23,AB23)</f>
        <v>0</v>
      </c>
      <c r="AL23" s="15">
        <f>SUM(K23,T23,AC23)</f>
        <v>0</v>
      </c>
      <c r="AM23" s="15">
        <f t="shared" si="2"/>
        <v>0</v>
      </c>
      <c r="AN23" s="15">
        <f>SUM(L23,U23,AD23)</f>
        <v>0</v>
      </c>
      <c r="AO23" s="15">
        <f>SUM(M23,V23,AE23)</f>
        <v>1</v>
      </c>
      <c r="AP23" s="15">
        <f t="shared" si="1"/>
        <v>1</v>
      </c>
      <c r="AQ23" s="17"/>
      <c r="AR23" s="17"/>
      <c r="AS23" s="17"/>
    </row>
    <row r="24" spans="1:45" s="1" customFormat="1" ht="15" customHeight="1" x14ac:dyDescent="0.25">
      <c r="A24" s="44">
        <v>10</v>
      </c>
      <c r="B24" s="5" t="s">
        <v>10</v>
      </c>
      <c r="C24" s="13">
        <f>D24</f>
        <v>182</v>
      </c>
      <c r="D24" s="14">
        <f t="shared" si="3"/>
        <v>182</v>
      </c>
      <c r="E24" s="13">
        <v>39</v>
      </c>
      <c r="F24" s="13">
        <v>42</v>
      </c>
      <c r="G24" s="13">
        <f>SUM(E24:F24)</f>
        <v>81</v>
      </c>
      <c r="H24" s="13">
        <v>0</v>
      </c>
      <c r="I24" s="13">
        <v>0</v>
      </c>
      <c r="J24" s="13">
        <v>2</v>
      </c>
      <c r="K24" s="13">
        <v>2</v>
      </c>
      <c r="L24" s="13">
        <v>1</v>
      </c>
      <c r="M24" s="13">
        <v>2</v>
      </c>
      <c r="N24" s="13">
        <v>29</v>
      </c>
      <c r="O24" s="13">
        <v>29</v>
      </c>
      <c r="P24" s="13">
        <f>SUM(N24:O24)</f>
        <v>58</v>
      </c>
      <c r="Q24" s="13">
        <v>0</v>
      </c>
      <c r="R24" s="13">
        <v>0</v>
      </c>
      <c r="S24" s="13">
        <v>3</v>
      </c>
      <c r="T24" s="13">
        <v>3</v>
      </c>
      <c r="U24" s="13">
        <v>1</v>
      </c>
      <c r="V24" s="13">
        <v>1</v>
      </c>
      <c r="W24" s="13">
        <v>17</v>
      </c>
      <c r="X24" s="13">
        <v>26</v>
      </c>
      <c r="Y24" s="13">
        <f>SUM(W24:X24)</f>
        <v>43</v>
      </c>
      <c r="Z24" s="13">
        <v>0</v>
      </c>
      <c r="AA24" s="13">
        <v>0</v>
      </c>
      <c r="AB24" s="13">
        <v>2</v>
      </c>
      <c r="AC24" s="13">
        <v>2</v>
      </c>
      <c r="AD24" s="13">
        <v>0</v>
      </c>
      <c r="AE24" s="13">
        <v>0</v>
      </c>
      <c r="AF24" s="15">
        <f>SUM(E24,N24,W24)</f>
        <v>85</v>
      </c>
      <c r="AG24" s="15">
        <f>SUM(F24,O24,X24)</f>
        <v>97</v>
      </c>
      <c r="AH24" s="15">
        <f>SUM(H24,Q24,Z24)</f>
        <v>0</v>
      </c>
      <c r="AI24" s="15">
        <f>SUM(I24,R24,AA24)</f>
        <v>0</v>
      </c>
      <c r="AJ24" s="15">
        <f t="shared" si="0"/>
        <v>0</v>
      </c>
      <c r="AK24" s="15">
        <f>SUM(J24,S24,AB24)</f>
        <v>7</v>
      </c>
      <c r="AL24" s="15">
        <f>SUM(K24,T24,AC24)</f>
        <v>7</v>
      </c>
      <c r="AM24" s="15">
        <f t="shared" si="2"/>
        <v>14</v>
      </c>
      <c r="AN24" s="15">
        <f>SUM(L24,U24,AD24)</f>
        <v>2</v>
      </c>
      <c r="AO24" s="15">
        <f>SUM(M24,V24,AE24)</f>
        <v>3</v>
      </c>
      <c r="AP24" s="15">
        <f t="shared" si="1"/>
        <v>5</v>
      </c>
      <c r="AQ24" s="17"/>
      <c r="AR24" s="17"/>
      <c r="AS24" s="17"/>
    </row>
    <row r="25" spans="1:45" s="1" customFormat="1" ht="15" customHeight="1" x14ac:dyDescent="0.25">
      <c r="A25" s="44">
        <v>11</v>
      </c>
      <c r="B25" s="12" t="s">
        <v>99</v>
      </c>
      <c r="C25" s="13">
        <f>SUM(D25:D26)</f>
        <v>737</v>
      </c>
      <c r="D25" s="14">
        <f t="shared" si="3"/>
        <v>356</v>
      </c>
      <c r="E25" s="13">
        <v>63</v>
      </c>
      <c r="F25" s="13">
        <v>71</v>
      </c>
      <c r="G25" s="21">
        <f>SUM(E25:F26)</f>
        <v>267</v>
      </c>
      <c r="H25" s="13">
        <v>13</v>
      </c>
      <c r="I25" s="13">
        <v>12</v>
      </c>
      <c r="J25" s="13">
        <v>2</v>
      </c>
      <c r="K25" s="13">
        <v>0</v>
      </c>
      <c r="L25" s="13">
        <v>4</v>
      </c>
      <c r="M25" s="13">
        <v>5</v>
      </c>
      <c r="N25" s="13">
        <v>66</v>
      </c>
      <c r="O25" s="13">
        <v>52</v>
      </c>
      <c r="P25" s="21">
        <f>SUM(N25:O26)</f>
        <v>249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50</v>
      </c>
      <c r="X25" s="13">
        <v>54</v>
      </c>
      <c r="Y25" s="21">
        <f>SUM(W25:X26)</f>
        <v>221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5">
        <f>SUM(E25,N25,W25)</f>
        <v>179</v>
      </c>
      <c r="AG25" s="15">
        <f>SUM(F25,O25,X25)</f>
        <v>177</v>
      </c>
      <c r="AH25" s="15">
        <f>SUM(H25,Q25,Z25)</f>
        <v>13</v>
      </c>
      <c r="AI25" s="15">
        <f>SUM(I25,R25,AA25)</f>
        <v>12</v>
      </c>
      <c r="AJ25" s="15">
        <f t="shared" si="0"/>
        <v>25</v>
      </c>
      <c r="AK25" s="15">
        <f>SUM(J25,S25,AB25)</f>
        <v>2</v>
      </c>
      <c r="AL25" s="15">
        <f>SUM(K25,T25,AC25)</f>
        <v>0</v>
      </c>
      <c r="AM25" s="15">
        <f t="shared" si="2"/>
        <v>2</v>
      </c>
      <c r="AN25" s="15">
        <f>SUM(L25,U25,AD25)</f>
        <v>4</v>
      </c>
      <c r="AO25" s="15">
        <f>SUM(M25,V25,AE25)</f>
        <v>5</v>
      </c>
      <c r="AP25" s="15">
        <f t="shared" si="1"/>
        <v>9</v>
      </c>
      <c r="AQ25" s="17"/>
      <c r="AR25" s="17"/>
      <c r="AS25" s="17"/>
    </row>
    <row r="26" spans="1:45" s="1" customFormat="1" ht="15" customHeight="1" x14ac:dyDescent="0.25">
      <c r="A26" s="44"/>
      <c r="B26" s="12" t="s">
        <v>100</v>
      </c>
      <c r="C26" s="13"/>
      <c r="D26" s="14">
        <f>SUM(E26:F26,N26:O26,W26:X26)</f>
        <v>381</v>
      </c>
      <c r="E26" s="13">
        <v>62</v>
      </c>
      <c r="F26" s="13">
        <v>71</v>
      </c>
      <c r="G26" s="22"/>
      <c r="H26" s="13">
        <v>20</v>
      </c>
      <c r="I26" s="13">
        <v>20</v>
      </c>
      <c r="J26" s="13">
        <v>0</v>
      </c>
      <c r="K26" s="13">
        <v>0</v>
      </c>
      <c r="L26" s="13">
        <v>5</v>
      </c>
      <c r="M26" s="13">
        <v>2</v>
      </c>
      <c r="N26" s="13">
        <v>71</v>
      </c>
      <c r="O26" s="13">
        <v>60</v>
      </c>
      <c r="P26" s="22"/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53</v>
      </c>
      <c r="X26" s="13">
        <v>64</v>
      </c>
      <c r="Y26" s="22"/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5">
        <f>SUM(E26,N26,W26)</f>
        <v>186</v>
      </c>
      <c r="AG26" s="15">
        <f>SUM(F26,O26,X26)</f>
        <v>195</v>
      </c>
      <c r="AH26" s="15">
        <f>SUM(H26,Q26,Z26)</f>
        <v>20</v>
      </c>
      <c r="AI26" s="15">
        <f>SUM(I26,R26,AA26)</f>
        <v>20</v>
      </c>
      <c r="AJ26" s="15">
        <f t="shared" si="0"/>
        <v>40</v>
      </c>
      <c r="AK26" s="15">
        <f>SUM(J26,S26,AB26)</f>
        <v>0</v>
      </c>
      <c r="AL26" s="15">
        <f>SUM(K26,T26,AC26)</f>
        <v>0</v>
      </c>
      <c r="AM26" s="15">
        <f t="shared" si="2"/>
        <v>0</v>
      </c>
      <c r="AN26" s="15">
        <f>SUM(L26,U26,AD26)</f>
        <v>5</v>
      </c>
      <c r="AO26" s="15">
        <f>SUM(M26,V26,AE26)</f>
        <v>2</v>
      </c>
      <c r="AP26" s="15">
        <f t="shared" si="1"/>
        <v>7</v>
      </c>
      <c r="AQ26" s="17"/>
      <c r="AR26" s="17"/>
      <c r="AS26" s="17"/>
    </row>
    <row r="27" spans="1:45" s="4" customFormat="1" ht="15" customHeight="1" x14ac:dyDescent="0.25">
      <c r="A27" s="45">
        <v>12</v>
      </c>
      <c r="B27" s="19" t="s">
        <v>101</v>
      </c>
      <c r="C27" s="15">
        <f>SUM(D27:D28)</f>
        <v>765</v>
      </c>
      <c r="D27" s="14">
        <f t="shared" si="3"/>
        <v>515</v>
      </c>
      <c r="E27" s="15">
        <v>100</v>
      </c>
      <c r="F27" s="15">
        <v>92</v>
      </c>
      <c r="G27" s="21">
        <f>SUM(E27:F28)</f>
        <v>288</v>
      </c>
      <c r="H27" s="15">
        <v>25</v>
      </c>
      <c r="I27" s="15">
        <v>22</v>
      </c>
      <c r="J27" s="15">
        <v>0</v>
      </c>
      <c r="K27" s="15">
        <v>0</v>
      </c>
      <c r="L27" s="15">
        <v>0</v>
      </c>
      <c r="M27" s="15">
        <v>0</v>
      </c>
      <c r="N27" s="15">
        <v>79</v>
      </c>
      <c r="O27" s="15">
        <v>81</v>
      </c>
      <c r="P27" s="21">
        <f>SUM(N27:O28)</f>
        <v>240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82</v>
      </c>
      <c r="X27" s="15">
        <v>81</v>
      </c>
      <c r="Y27" s="16">
        <f>SUM(W27:X28)</f>
        <v>237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f>SUM(E27,N27,W27)</f>
        <v>261</v>
      </c>
      <c r="AG27" s="15">
        <f>SUM(F27,O27,X27)</f>
        <v>254</v>
      </c>
      <c r="AH27" s="15">
        <f>SUM(H27,Q27,Z27)</f>
        <v>25</v>
      </c>
      <c r="AI27" s="15">
        <f>SUM(I27,R27,AA27)</f>
        <v>22</v>
      </c>
      <c r="AJ27" s="15">
        <f t="shared" si="0"/>
        <v>47</v>
      </c>
      <c r="AK27" s="15">
        <f>SUM(J27,S27,AB27)</f>
        <v>0</v>
      </c>
      <c r="AL27" s="15">
        <f>SUM(K27,T27,AC27)</f>
        <v>0</v>
      </c>
      <c r="AM27" s="15">
        <f t="shared" si="2"/>
        <v>0</v>
      </c>
      <c r="AN27" s="15">
        <f>SUM(L27,U27,AD27)</f>
        <v>0</v>
      </c>
      <c r="AO27" s="15">
        <f>SUM(M27,V27,AE27)</f>
        <v>0</v>
      </c>
      <c r="AP27" s="15">
        <f t="shared" si="1"/>
        <v>0</v>
      </c>
      <c r="AQ27" s="20"/>
      <c r="AR27" s="20"/>
      <c r="AS27" s="20"/>
    </row>
    <row r="28" spans="1:45" s="4" customFormat="1" ht="15" customHeight="1" x14ac:dyDescent="0.25">
      <c r="A28" s="45"/>
      <c r="B28" s="19" t="s">
        <v>102</v>
      </c>
      <c r="C28" s="15"/>
      <c r="D28" s="14">
        <f>SUM(E28:F28,N28:O28,W28:X28)</f>
        <v>250</v>
      </c>
      <c r="E28" s="15">
        <v>51</v>
      </c>
      <c r="F28" s="15">
        <v>45</v>
      </c>
      <c r="G28" s="22"/>
      <c r="H28" s="15">
        <v>11</v>
      </c>
      <c r="I28" s="15">
        <v>7</v>
      </c>
      <c r="J28" s="15">
        <v>0</v>
      </c>
      <c r="K28" s="15">
        <v>0</v>
      </c>
      <c r="L28" s="15">
        <v>0</v>
      </c>
      <c r="M28" s="15">
        <v>0</v>
      </c>
      <c r="N28" s="15">
        <v>28</v>
      </c>
      <c r="O28" s="15">
        <v>52</v>
      </c>
      <c r="P28" s="22"/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27</v>
      </c>
      <c r="X28" s="15">
        <v>47</v>
      </c>
      <c r="Y28" s="18"/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f>SUM(E28,N28,W28)</f>
        <v>106</v>
      </c>
      <c r="AG28" s="15">
        <f>SUM(F28,O28,X28)</f>
        <v>144</v>
      </c>
      <c r="AH28" s="15">
        <f>SUM(H28,Q28,Z28)</f>
        <v>11</v>
      </c>
      <c r="AI28" s="15">
        <f>SUM(I28,R28,AA28)</f>
        <v>7</v>
      </c>
      <c r="AJ28" s="15">
        <f t="shared" si="0"/>
        <v>18</v>
      </c>
      <c r="AK28" s="15">
        <f>SUM(J28,S28,AB28)</f>
        <v>0</v>
      </c>
      <c r="AL28" s="15">
        <f>SUM(K28,T28,AC28)</f>
        <v>0</v>
      </c>
      <c r="AM28" s="15">
        <f t="shared" si="2"/>
        <v>0</v>
      </c>
      <c r="AN28" s="15">
        <f>SUM(L28,U28,AD28)</f>
        <v>0</v>
      </c>
      <c r="AO28" s="15">
        <f>SUM(M28,V28,AE28)</f>
        <v>0</v>
      </c>
      <c r="AP28" s="15">
        <f t="shared" si="1"/>
        <v>0</v>
      </c>
      <c r="AQ28" s="20"/>
      <c r="AR28" s="20"/>
      <c r="AS28" s="20"/>
    </row>
    <row r="29" spans="1:45" s="1" customFormat="1" ht="15" customHeight="1" x14ac:dyDescent="0.25">
      <c r="A29" s="44">
        <v>13</v>
      </c>
      <c r="B29" s="5" t="s">
        <v>11</v>
      </c>
      <c r="C29" s="13">
        <f>D29</f>
        <v>649</v>
      </c>
      <c r="D29" s="14">
        <f t="shared" si="3"/>
        <v>649</v>
      </c>
      <c r="E29" s="15">
        <v>137</v>
      </c>
      <c r="F29" s="15">
        <v>107</v>
      </c>
      <c r="G29" s="15">
        <f>SUM(E29:F29)</f>
        <v>244</v>
      </c>
      <c r="H29" s="15">
        <v>0</v>
      </c>
      <c r="I29" s="15">
        <v>1</v>
      </c>
      <c r="J29" s="15">
        <v>37</v>
      </c>
      <c r="K29" s="15">
        <v>24</v>
      </c>
      <c r="L29" s="15">
        <v>0</v>
      </c>
      <c r="M29" s="15">
        <v>0</v>
      </c>
      <c r="N29" s="15">
        <v>96</v>
      </c>
      <c r="O29" s="15">
        <v>118</v>
      </c>
      <c r="P29" s="15">
        <f>SUM(N29:O29)</f>
        <v>214</v>
      </c>
      <c r="Q29" s="15">
        <v>0</v>
      </c>
      <c r="R29" s="15">
        <v>0</v>
      </c>
      <c r="S29" s="15">
        <v>45</v>
      </c>
      <c r="T29" s="15">
        <v>45</v>
      </c>
      <c r="U29" s="15">
        <v>0</v>
      </c>
      <c r="V29" s="15">
        <v>0</v>
      </c>
      <c r="W29" s="15">
        <v>87</v>
      </c>
      <c r="X29" s="15">
        <v>104</v>
      </c>
      <c r="Y29" s="15">
        <f>SUM(W29:X29)</f>
        <v>191</v>
      </c>
      <c r="Z29" s="15">
        <v>0</v>
      </c>
      <c r="AA29" s="15">
        <v>0</v>
      </c>
      <c r="AB29" s="15">
        <v>35</v>
      </c>
      <c r="AC29" s="15">
        <v>40</v>
      </c>
      <c r="AD29" s="15">
        <v>0</v>
      </c>
      <c r="AE29" s="15">
        <v>0</v>
      </c>
      <c r="AF29" s="15">
        <f>SUM(E29,N29,W29)</f>
        <v>320</v>
      </c>
      <c r="AG29" s="15">
        <f>SUM(F29,O29,X29)</f>
        <v>329</v>
      </c>
      <c r="AH29" s="15">
        <f>SUM(H29,Q29,Z29)</f>
        <v>0</v>
      </c>
      <c r="AI29" s="15">
        <f>SUM(I29,R29,AA29)</f>
        <v>1</v>
      </c>
      <c r="AJ29" s="15">
        <f t="shared" si="0"/>
        <v>1</v>
      </c>
      <c r="AK29" s="15">
        <f>SUM(J29,S29,AB29)</f>
        <v>117</v>
      </c>
      <c r="AL29" s="15">
        <f>SUM(K29,T29,AC29)</f>
        <v>109</v>
      </c>
      <c r="AM29" s="15">
        <f t="shared" si="2"/>
        <v>226</v>
      </c>
      <c r="AN29" s="15">
        <f>SUM(L29,U29,AD29)</f>
        <v>0</v>
      </c>
      <c r="AO29" s="15">
        <f>SUM(M29,V29,AE29)</f>
        <v>0</v>
      </c>
      <c r="AP29" s="15">
        <f t="shared" si="1"/>
        <v>0</v>
      </c>
      <c r="AQ29" s="17"/>
      <c r="AR29" s="17"/>
      <c r="AS29" s="17"/>
    </row>
    <row r="30" spans="1:45" s="1" customFormat="1" ht="15" customHeight="1" x14ac:dyDescent="0.25">
      <c r="A30" s="44">
        <v>14</v>
      </c>
      <c r="B30" s="5" t="s">
        <v>12</v>
      </c>
      <c r="C30" s="13">
        <f t="shared" ref="C30:C37" si="18">D30</f>
        <v>216</v>
      </c>
      <c r="D30" s="14">
        <f t="shared" si="3"/>
        <v>216</v>
      </c>
      <c r="E30" s="13">
        <v>44</v>
      </c>
      <c r="F30" s="13">
        <v>49</v>
      </c>
      <c r="G30" s="15">
        <f t="shared" ref="G30:G37" si="19">SUM(E30:F30)</f>
        <v>93</v>
      </c>
      <c r="H30" s="13">
        <v>2</v>
      </c>
      <c r="I30" s="13">
        <v>8</v>
      </c>
      <c r="J30" s="13">
        <v>1</v>
      </c>
      <c r="K30" s="13">
        <v>0</v>
      </c>
      <c r="L30" s="13">
        <v>0</v>
      </c>
      <c r="M30" s="13">
        <v>2</v>
      </c>
      <c r="N30" s="13">
        <v>39</v>
      </c>
      <c r="O30" s="13">
        <v>31</v>
      </c>
      <c r="P30" s="15">
        <f t="shared" ref="P30:P37" si="20">SUM(N30:O30)</f>
        <v>70</v>
      </c>
      <c r="Q30" s="13">
        <v>2</v>
      </c>
      <c r="R30" s="13">
        <v>7</v>
      </c>
      <c r="S30" s="13">
        <v>0</v>
      </c>
      <c r="T30" s="13">
        <v>0</v>
      </c>
      <c r="U30" s="13">
        <v>2</v>
      </c>
      <c r="V30" s="13">
        <v>0</v>
      </c>
      <c r="W30" s="13">
        <v>25</v>
      </c>
      <c r="X30" s="13">
        <v>28</v>
      </c>
      <c r="Y30" s="15">
        <f t="shared" ref="Y30:Y37" si="21">SUM(W30:X30)</f>
        <v>53</v>
      </c>
      <c r="Z30" s="13">
        <v>2</v>
      </c>
      <c r="AA30" s="13">
        <v>4</v>
      </c>
      <c r="AB30" s="13">
        <v>0</v>
      </c>
      <c r="AC30" s="13">
        <v>0</v>
      </c>
      <c r="AD30" s="13">
        <v>0</v>
      </c>
      <c r="AE30" s="13">
        <v>0</v>
      </c>
      <c r="AF30" s="15">
        <f>SUM(E30,N30,W30)</f>
        <v>108</v>
      </c>
      <c r="AG30" s="15">
        <f>SUM(F30,O30,X30)</f>
        <v>108</v>
      </c>
      <c r="AH30" s="15">
        <f>SUM(H30,Q30,Z30)</f>
        <v>6</v>
      </c>
      <c r="AI30" s="15">
        <f>SUM(I30,R30,AA30)</f>
        <v>19</v>
      </c>
      <c r="AJ30" s="15">
        <f t="shared" si="0"/>
        <v>25</v>
      </c>
      <c r="AK30" s="15">
        <f>SUM(J30,S30,AB30)</f>
        <v>1</v>
      </c>
      <c r="AL30" s="15">
        <f>SUM(K30,T30,AC30)</f>
        <v>0</v>
      </c>
      <c r="AM30" s="15">
        <f t="shared" si="2"/>
        <v>1</v>
      </c>
      <c r="AN30" s="15">
        <f>SUM(L30,U30,AD30)</f>
        <v>2</v>
      </c>
      <c r="AO30" s="15">
        <f>SUM(M30,V30,AE30)</f>
        <v>2</v>
      </c>
      <c r="AP30" s="15">
        <f t="shared" si="1"/>
        <v>4</v>
      </c>
      <c r="AQ30" s="17"/>
      <c r="AR30" s="17"/>
      <c r="AS30" s="17"/>
    </row>
    <row r="31" spans="1:45" s="1" customFormat="1" ht="15" customHeight="1" x14ac:dyDescent="0.25">
      <c r="A31" s="44">
        <v>15</v>
      </c>
      <c r="B31" s="5" t="s">
        <v>13</v>
      </c>
      <c r="C31" s="13">
        <f t="shared" si="18"/>
        <v>746</v>
      </c>
      <c r="D31" s="14">
        <f t="shared" si="3"/>
        <v>746</v>
      </c>
      <c r="E31" s="13">
        <v>134</v>
      </c>
      <c r="F31" s="13">
        <v>131</v>
      </c>
      <c r="G31" s="15">
        <f t="shared" si="19"/>
        <v>265</v>
      </c>
      <c r="H31" s="13">
        <v>0</v>
      </c>
      <c r="I31" s="13">
        <v>0</v>
      </c>
      <c r="J31" s="13">
        <v>107</v>
      </c>
      <c r="K31" s="13">
        <v>105</v>
      </c>
      <c r="L31" s="13">
        <v>0</v>
      </c>
      <c r="M31" s="13">
        <v>0</v>
      </c>
      <c r="N31" s="13">
        <v>125</v>
      </c>
      <c r="O31" s="13">
        <v>129</v>
      </c>
      <c r="P31" s="15">
        <f t="shared" si="20"/>
        <v>254</v>
      </c>
      <c r="Q31" s="13">
        <v>0</v>
      </c>
      <c r="R31" s="13">
        <v>0</v>
      </c>
      <c r="S31" s="13">
        <v>112</v>
      </c>
      <c r="T31" s="13">
        <v>65</v>
      </c>
      <c r="U31" s="13">
        <v>0</v>
      </c>
      <c r="V31" s="13">
        <v>1</v>
      </c>
      <c r="W31" s="13">
        <v>97</v>
      </c>
      <c r="X31" s="13">
        <v>130</v>
      </c>
      <c r="Y31" s="15">
        <f t="shared" si="21"/>
        <v>227</v>
      </c>
      <c r="Z31" s="13">
        <v>0</v>
      </c>
      <c r="AA31" s="13">
        <v>0</v>
      </c>
      <c r="AB31" s="13">
        <v>82</v>
      </c>
      <c r="AC31" s="13">
        <v>74</v>
      </c>
      <c r="AD31" s="13">
        <v>0</v>
      </c>
      <c r="AE31" s="13">
        <v>0</v>
      </c>
      <c r="AF31" s="15">
        <f>SUM(E31,N31,W31)</f>
        <v>356</v>
      </c>
      <c r="AG31" s="15">
        <f>SUM(F31,O31,X31)</f>
        <v>390</v>
      </c>
      <c r="AH31" s="15">
        <f>SUM(H31,Q31,Z31)</f>
        <v>0</v>
      </c>
      <c r="AI31" s="15">
        <f>SUM(I31,R31,AA31)</f>
        <v>0</v>
      </c>
      <c r="AJ31" s="15">
        <f t="shared" si="0"/>
        <v>0</v>
      </c>
      <c r="AK31" s="15">
        <f>SUM(J31,S31,AB31)</f>
        <v>301</v>
      </c>
      <c r="AL31" s="15">
        <f>SUM(K31,T31,AC31)</f>
        <v>244</v>
      </c>
      <c r="AM31" s="15">
        <f t="shared" si="2"/>
        <v>545</v>
      </c>
      <c r="AN31" s="15">
        <f>SUM(L31,U31,AD31)</f>
        <v>0</v>
      </c>
      <c r="AO31" s="15">
        <f>SUM(M31,V31,AE31)</f>
        <v>1</v>
      </c>
      <c r="AP31" s="15">
        <f t="shared" si="1"/>
        <v>1</v>
      </c>
      <c r="AQ31" s="17"/>
      <c r="AR31" s="17"/>
      <c r="AS31" s="17"/>
    </row>
    <row r="32" spans="1:45" s="1" customFormat="1" ht="15" customHeight="1" x14ac:dyDescent="0.25">
      <c r="A32" s="44">
        <v>16</v>
      </c>
      <c r="B32" s="5" t="s">
        <v>14</v>
      </c>
      <c r="C32" s="13">
        <f t="shared" si="18"/>
        <v>605</v>
      </c>
      <c r="D32" s="14">
        <f t="shared" si="3"/>
        <v>605</v>
      </c>
      <c r="E32" s="13">
        <v>108</v>
      </c>
      <c r="F32" s="13">
        <v>107</v>
      </c>
      <c r="G32" s="15">
        <f t="shared" si="19"/>
        <v>215</v>
      </c>
      <c r="H32" s="13">
        <v>2</v>
      </c>
      <c r="I32" s="13">
        <v>0</v>
      </c>
      <c r="J32" s="13">
        <v>0</v>
      </c>
      <c r="K32" s="13">
        <v>0</v>
      </c>
      <c r="L32" s="13">
        <v>3</v>
      </c>
      <c r="M32" s="13">
        <v>0</v>
      </c>
      <c r="N32" s="13">
        <v>94</v>
      </c>
      <c r="O32" s="13">
        <v>114</v>
      </c>
      <c r="P32" s="15">
        <f t="shared" si="20"/>
        <v>208</v>
      </c>
      <c r="Q32" s="13">
        <v>0</v>
      </c>
      <c r="R32" s="13">
        <v>1</v>
      </c>
      <c r="S32" s="13">
        <v>0</v>
      </c>
      <c r="T32" s="13">
        <v>0</v>
      </c>
      <c r="U32" s="13">
        <v>1</v>
      </c>
      <c r="V32" s="13">
        <v>1</v>
      </c>
      <c r="W32" s="13">
        <v>102</v>
      </c>
      <c r="X32" s="13">
        <v>80</v>
      </c>
      <c r="Y32" s="15">
        <f t="shared" si="21"/>
        <v>182</v>
      </c>
      <c r="Z32" s="13">
        <v>0</v>
      </c>
      <c r="AA32" s="13">
        <v>0</v>
      </c>
      <c r="AB32" s="13">
        <v>0</v>
      </c>
      <c r="AC32" s="13">
        <v>0</v>
      </c>
      <c r="AD32" s="13">
        <v>2</v>
      </c>
      <c r="AE32" s="13">
        <v>1</v>
      </c>
      <c r="AF32" s="15">
        <f>SUM(E32,N32,W32)</f>
        <v>304</v>
      </c>
      <c r="AG32" s="15">
        <f>SUM(F32,O32,X32)</f>
        <v>301</v>
      </c>
      <c r="AH32" s="15">
        <f>SUM(H32,Q32,Z32)</f>
        <v>2</v>
      </c>
      <c r="AI32" s="15">
        <f>SUM(I32,R32,AA32)</f>
        <v>1</v>
      </c>
      <c r="AJ32" s="15">
        <f t="shared" si="0"/>
        <v>3</v>
      </c>
      <c r="AK32" s="15">
        <f>SUM(J32,S32,AB32)</f>
        <v>0</v>
      </c>
      <c r="AL32" s="15">
        <f>SUM(K32,T32,AC32)</f>
        <v>0</v>
      </c>
      <c r="AM32" s="15">
        <f t="shared" si="2"/>
        <v>0</v>
      </c>
      <c r="AN32" s="15">
        <f>SUM(L32,U32,AD32)</f>
        <v>6</v>
      </c>
      <c r="AO32" s="15">
        <f>SUM(M32,V32,AE32)</f>
        <v>2</v>
      </c>
      <c r="AP32" s="15">
        <f t="shared" si="1"/>
        <v>8</v>
      </c>
      <c r="AQ32" s="17"/>
      <c r="AR32" s="17"/>
      <c r="AS32" s="17"/>
    </row>
    <row r="33" spans="1:45" s="1" customFormat="1" ht="15" customHeight="1" x14ac:dyDescent="0.25">
      <c r="A33" s="44">
        <v>17</v>
      </c>
      <c r="B33" s="5" t="s">
        <v>15</v>
      </c>
      <c r="C33" s="13">
        <f t="shared" si="18"/>
        <v>325</v>
      </c>
      <c r="D33" s="14">
        <f t="shared" si="3"/>
        <v>325</v>
      </c>
      <c r="E33" s="13">
        <v>59</v>
      </c>
      <c r="F33" s="13">
        <v>75</v>
      </c>
      <c r="G33" s="15">
        <f t="shared" si="19"/>
        <v>134</v>
      </c>
      <c r="H33" s="13">
        <v>0</v>
      </c>
      <c r="I33" s="13">
        <v>0</v>
      </c>
      <c r="J33" s="13">
        <v>1</v>
      </c>
      <c r="K33" s="13">
        <v>2</v>
      </c>
      <c r="L33" s="13">
        <v>2</v>
      </c>
      <c r="M33" s="13">
        <v>2</v>
      </c>
      <c r="N33" s="13">
        <v>56</v>
      </c>
      <c r="O33" s="13">
        <v>49</v>
      </c>
      <c r="P33" s="15">
        <f t="shared" si="20"/>
        <v>105</v>
      </c>
      <c r="Q33" s="13">
        <v>0</v>
      </c>
      <c r="R33" s="13">
        <v>0</v>
      </c>
      <c r="S33" s="13">
        <v>5</v>
      </c>
      <c r="T33" s="13">
        <v>4</v>
      </c>
      <c r="U33" s="13">
        <v>3</v>
      </c>
      <c r="V33" s="13">
        <v>0</v>
      </c>
      <c r="W33" s="13">
        <v>34</v>
      </c>
      <c r="X33" s="13">
        <v>52</v>
      </c>
      <c r="Y33" s="15">
        <f t="shared" si="21"/>
        <v>86</v>
      </c>
      <c r="Z33" s="13">
        <v>1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5">
        <f>SUM(E33,N33,W33)</f>
        <v>149</v>
      </c>
      <c r="AG33" s="15">
        <f>SUM(F33,O33,X33)</f>
        <v>176</v>
      </c>
      <c r="AH33" s="15">
        <f>SUM(H33,Q33,Z33)</f>
        <v>1</v>
      </c>
      <c r="AI33" s="15">
        <f>SUM(I33,R33,AA33)</f>
        <v>0</v>
      </c>
      <c r="AJ33" s="15">
        <f t="shared" si="0"/>
        <v>1</v>
      </c>
      <c r="AK33" s="15">
        <f>SUM(J33,S33,AB33)</f>
        <v>6</v>
      </c>
      <c r="AL33" s="15">
        <f>SUM(K33,T33,AC33)</f>
        <v>6</v>
      </c>
      <c r="AM33" s="15">
        <f t="shared" si="2"/>
        <v>12</v>
      </c>
      <c r="AN33" s="15">
        <f>SUM(L33,U33,AD33)</f>
        <v>5</v>
      </c>
      <c r="AO33" s="15">
        <f>SUM(M33,V33,AE33)</f>
        <v>2</v>
      </c>
      <c r="AP33" s="15">
        <f t="shared" si="1"/>
        <v>7</v>
      </c>
      <c r="AQ33" s="17"/>
      <c r="AR33" s="17"/>
      <c r="AS33" s="17"/>
    </row>
    <row r="34" spans="1:45" s="1" customFormat="1" ht="15" customHeight="1" x14ac:dyDescent="0.25">
      <c r="A34" s="44">
        <v>18</v>
      </c>
      <c r="B34" s="5" t="s">
        <v>16</v>
      </c>
      <c r="C34" s="13">
        <f t="shared" si="18"/>
        <v>216</v>
      </c>
      <c r="D34" s="14">
        <f t="shared" si="3"/>
        <v>216</v>
      </c>
      <c r="E34" s="23">
        <v>38</v>
      </c>
      <c r="F34" s="23">
        <v>44</v>
      </c>
      <c r="G34" s="15">
        <f t="shared" si="19"/>
        <v>82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1</v>
      </c>
      <c r="N34" s="23">
        <v>32</v>
      </c>
      <c r="O34" s="23">
        <v>35</v>
      </c>
      <c r="P34" s="15">
        <f t="shared" si="20"/>
        <v>67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35</v>
      </c>
      <c r="X34" s="23">
        <v>32</v>
      </c>
      <c r="Y34" s="15">
        <f t="shared" si="21"/>
        <v>67</v>
      </c>
      <c r="Z34" s="23">
        <v>0</v>
      </c>
      <c r="AA34" s="23">
        <v>0</v>
      </c>
      <c r="AB34" s="23">
        <v>0</v>
      </c>
      <c r="AC34" s="23">
        <v>0</v>
      </c>
      <c r="AD34" s="23">
        <v>0</v>
      </c>
      <c r="AE34" s="23">
        <v>1</v>
      </c>
      <c r="AF34" s="15">
        <f>SUM(E34,N34,W34)</f>
        <v>105</v>
      </c>
      <c r="AG34" s="15">
        <f>SUM(F34,O34,X34)</f>
        <v>111</v>
      </c>
      <c r="AH34" s="15">
        <f>SUM(H34,Q34,Z34)</f>
        <v>0</v>
      </c>
      <c r="AI34" s="15">
        <f>SUM(I34,R34,AA34)</f>
        <v>0</v>
      </c>
      <c r="AJ34" s="15">
        <f t="shared" si="0"/>
        <v>0</v>
      </c>
      <c r="AK34" s="15">
        <f>SUM(J34,S34,AB34)</f>
        <v>0</v>
      </c>
      <c r="AL34" s="15">
        <f>SUM(K34,T34,AC34)</f>
        <v>0</v>
      </c>
      <c r="AM34" s="15">
        <f t="shared" si="2"/>
        <v>0</v>
      </c>
      <c r="AN34" s="15">
        <f>SUM(L34,U34,AD34)</f>
        <v>0</v>
      </c>
      <c r="AO34" s="15">
        <f>SUM(M34,V34,AE34)</f>
        <v>2</v>
      </c>
      <c r="AP34" s="15">
        <f t="shared" si="1"/>
        <v>2</v>
      </c>
      <c r="AQ34" s="17"/>
      <c r="AR34" s="17"/>
      <c r="AS34" s="17"/>
    </row>
    <row r="35" spans="1:45" s="1" customFormat="1" ht="15" customHeight="1" x14ac:dyDescent="0.25">
      <c r="A35" s="44">
        <v>19</v>
      </c>
      <c r="B35" s="5" t="s">
        <v>17</v>
      </c>
      <c r="C35" s="13">
        <f t="shared" si="18"/>
        <v>262</v>
      </c>
      <c r="D35" s="14">
        <f t="shared" si="3"/>
        <v>262</v>
      </c>
      <c r="E35" s="23">
        <v>46</v>
      </c>
      <c r="F35" s="23">
        <v>45</v>
      </c>
      <c r="G35" s="15">
        <f t="shared" si="19"/>
        <v>91</v>
      </c>
      <c r="H35" s="23">
        <v>0</v>
      </c>
      <c r="I35" s="23">
        <v>0</v>
      </c>
      <c r="J35" s="23">
        <v>0</v>
      </c>
      <c r="K35" s="23">
        <v>0</v>
      </c>
      <c r="L35" s="23">
        <v>1</v>
      </c>
      <c r="M35" s="23">
        <v>0</v>
      </c>
      <c r="N35" s="23">
        <v>41</v>
      </c>
      <c r="O35" s="23">
        <v>44</v>
      </c>
      <c r="P35" s="15">
        <f t="shared" si="20"/>
        <v>85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45</v>
      </c>
      <c r="X35" s="23">
        <v>41</v>
      </c>
      <c r="Y35" s="15">
        <f t="shared" si="21"/>
        <v>86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15">
        <f>SUM(E35,N35,W35)</f>
        <v>132</v>
      </c>
      <c r="AG35" s="15">
        <f>SUM(F35,O35,X35)</f>
        <v>130</v>
      </c>
      <c r="AH35" s="15">
        <f>SUM(H35,Q35,Z35)</f>
        <v>0</v>
      </c>
      <c r="AI35" s="15">
        <f>SUM(I35,R35,AA35)</f>
        <v>0</v>
      </c>
      <c r="AJ35" s="15">
        <f>SUM(AH35:AI35)</f>
        <v>0</v>
      </c>
      <c r="AK35" s="15">
        <f>SUM(J35,S35,AB35)</f>
        <v>0</v>
      </c>
      <c r="AL35" s="15">
        <f>SUM(K35,T35,AC35)</f>
        <v>0</v>
      </c>
      <c r="AM35" s="15">
        <f t="shared" si="2"/>
        <v>0</v>
      </c>
      <c r="AN35" s="15">
        <f>SUM(L35,U35,AD35)</f>
        <v>1</v>
      </c>
      <c r="AO35" s="15">
        <f>SUM(M35,V35,AE35)</f>
        <v>0</v>
      </c>
      <c r="AP35" s="15">
        <f t="shared" si="1"/>
        <v>1</v>
      </c>
      <c r="AQ35" s="17"/>
      <c r="AR35" s="17"/>
      <c r="AS35" s="17"/>
    </row>
    <row r="36" spans="1:45" s="1" customFormat="1" ht="15" customHeight="1" x14ac:dyDescent="0.25">
      <c r="A36" s="44">
        <v>20</v>
      </c>
      <c r="B36" s="5" t="s">
        <v>18</v>
      </c>
      <c r="C36" s="13">
        <f t="shared" si="18"/>
        <v>251</v>
      </c>
      <c r="D36" s="14">
        <f t="shared" si="3"/>
        <v>251</v>
      </c>
      <c r="E36" s="23">
        <v>50</v>
      </c>
      <c r="F36" s="23">
        <v>49</v>
      </c>
      <c r="G36" s="15">
        <f t="shared" si="19"/>
        <v>99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44</v>
      </c>
      <c r="O36" s="23">
        <v>39</v>
      </c>
      <c r="P36" s="15">
        <f t="shared" si="20"/>
        <v>83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32</v>
      </c>
      <c r="X36" s="23">
        <v>37</v>
      </c>
      <c r="Y36" s="15">
        <f t="shared" si="21"/>
        <v>69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3">
        <v>0</v>
      </c>
      <c r="AF36" s="15">
        <f>SUM(E36,N36,W36)</f>
        <v>126</v>
      </c>
      <c r="AG36" s="15">
        <f>SUM(F36,O36,X36)</f>
        <v>125</v>
      </c>
      <c r="AH36" s="15">
        <f>SUM(H36,Q36,Z36)</f>
        <v>0</v>
      </c>
      <c r="AI36" s="15">
        <f>SUM(I36,R36,AA36)</f>
        <v>0</v>
      </c>
      <c r="AJ36" s="15">
        <f t="shared" ref="AJ36:AJ85" si="22">SUM(AH36:AI36)</f>
        <v>0</v>
      </c>
      <c r="AK36" s="15">
        <f>SUM(J36,S36,AB36)</f>
        <v>0</v>
      </c>
      <c r="AL36" s="15">
        <f>SUM(K36,T36,AC36)</f>
        <v>0</v>
      </c>
      <c r="AM36" s="15">
        <f t="shared" si="2"/>
        <v>0</v>
      </c>
      <c r="AN36" s="15">
        <f>SUM(L36,U36,AD36)</f>
        <v>0</v>
      </c>
      <c r="AO36" s="15">
        <f>SUM(M36,V36,AE36)</f>
        <v>0</v>
      </c>
      <c r="AP36" s="15">
        <f t="shared" si="1"/>
        <v>0</v>
      </c>
      <c r="AQ36" s="17"/>
      <c r="AR36" s="17"/>
      <c r="AS36" s="17"/>
    </row>
    <row r="37" spans="1:45" s="1" customFormat="1" ht="15" customHeight="1" x14ac:dyDescent="0.25">
      <c r="A37" s="44">
        <v>21</v>
      </c>
      <c r="B37" s="5" t="s">
        <v>19</v>
      </c>
      <c r="C37" s="13">
        <f t="shared" si="18"/>
        <v>405</v>
      </c>
      <c r="D37" s="14">
        <f t="shared" si="3"/>
        <v>405</v>
      </c>
      <c r="E37" s="23">
        <v>89</v>
      </c>
      <c r="F37" s="23">
        <v>76</v>
      </c>
      <c r="G37" s="15">
        <f t="shared" si="19"/>
        <v>165</v>
      </c>
      <c r="H37" s="23">
        <v>0</v>
      </c>
      <c r="I37" s="23">
        <v>0</v>
      </c>
      <c r="J37" s="23">
        <v>46</v>
      </c>
      <c r="K37" s="23">
        <v>45</v>
      </c>
      <c r="L37" s="23">
        <v>0</v>
      </c>
      <c r="M37" s="23">
        <v>0</v>
      </c>
      <c r="N37" s="23">
        <v>68</v>
      </c>
      <c r="O37" s="23">
        <v>63</v>
      </c>
      <c r="P37" s="15">
        <f t="shared" si="20"/>
        <v>131</v>
      </c>
      <c r="Q37" s="23">
        <v>0</v>
      </c>
      <c r="R37" s="23">
        <v>0</v>
      </c>
      <c r="S37" s="23">
        <v>45</v>
      </c>
      <c r="T37" s="23">
        <v>33</v>
      </c>
      <c r="U37" s="23">
        <v>0</v>
      </c>
      <c r="V37" s="23">
        <v>0</v>
      </c>
      <c r="W37" s="23">
        <v>53</v>
      </c>
      <c r="X37" s="23">
        <v>56</v>
      </c>
      <c r="Y37" s="15">
        <f t="shared" si="21"/>
        <v>109</v>
      </c>
      <c r="Z37" s="23">
        <v>0</v>
      </c>
      <c r="AA37" s="23">
        <v>0</v>
      </c>
      <c r="AB37" s="23">
        <v>33</v>
      </c>
      <c r="AC37" s="23">
        <v>31</v>
      </c>
      <c r="AD37" s="23">
        <v>0</v>
      </c>
      <c r="AE37" s="23">
        <v>0</v>
      </c>
      <c r="AF37" s="15">
        <f>SUM(E37,N37,W37)</f>
        <v>210</v>
      </c>
      <c r="AG37" s="15">
        <f>SUM(F37,O37,X37)</f>
        <v>195</v>
      </c>
      <c r="AH37" s="15">
        <f>SUM(H37,Q37,Z37)</f>
        <v>0</v>
      </c>
      <c r="AI37" s="15">
        <f>SUM(I37,R37,AA37)</f>
        <v>0</v>
      </c>
      <c r="AJ37" s="15">
        <f t="shared" si="22"/>
        <v>0</v>
      </c>
      <c r="AK37" s="15">
        <f>SUM(J37,S37,AB37)</f>
        <v>124</v>
      </c>
      <c r="AL37" s="15">
        <f>SUM(K37,T37,AC37)</f>
        <v>109</v>
      </c>
      <c r="AM37" s="15">
        <f t="shared" si="2"/>
        <v>233</v>
      </c>
      <c r="AN37" s="15">
        <f>SUM(L37,U37,AD37)</f>
        <v>0</v>
      </c>
      <c r="AO37" s="15">
        <f>SUM(M37,V37,AE37)</f>
        <v>0</v>
      </c>
      <c r="AP37" s="15">
        <f t="shared" si="1"/>
        <v>0</v>
      </c>
      <c r="AQ37" s="17"/>
      <c r="AR37" s="17"/>
      <c r="AS37" s="17"/>
    </row>
    <row r="38" spans="1:45" s="1" customFormat="1" ht="15" customHeight="1" x14ac:dyDescent="0.25">
      <c r="A38" s="44">
        <v>22</v>
      </c>
      <c r="B38" s="12" t="s">
        <v>103</v>
      </c>
      <c r="C38" s="13">
        <f>SUM(D38:D39)</f>
        <v>859</v>
      </c>
      <c r="D38" s="14">
        <f t="shared" si="3"/>
        <v>608</v>
      </c>
      <c r="E38" s="23">
        <v>141</v>
      </c>
      <c r="F38" s="23">
        <v>181</v>
      </c>
      <c r="G38" s="24">
        <f>SUM(E38:F39)</f>
        <v>322</v>
      </c>
      <c r="H38" s="23">
        <v>4</v>
      </c>
      <c r="I38" s="23">
        <v>3</v>
      </c>
      <c r="J38" s="23">
        <v>1</v>
      </c>
      <c r="K38" s="23">
        <v>2</v>
      </c>
      <c r="L38" s="23">
        <v>3</v>
      </c>
      <c r="M38" s="23">
        <v>6</v>
      </c>
      <c r="N38" s="23">
        <v>128</v>
      </c>
      <c r="O38" s="23">
        <v>158</v>
      </c>
      <c r="P38" s="24">
        <f>SUM(N38:O39)</f>
        <v>286</v>
      </c>
      <c r="Q38" s="23">
        <v>3</v>
      </c>
      <c r="R38" s="23">
        <v>3</v>
      </c>
      <c r="S38" s="23">
        <v>0</v>
      </c>
      <c r="T38" s="23">
        <v>1</v>
      </c>
      <c r="U38" s="23">
        <v>2</v>
      </c>
      <c r="V38" s="23">
        <v>4</v>
      </c>
      <c r="W38" s="23">
        <v>0</v>
      </c>
      <c r="X38" s="23">
        <v>0</v>
      </c>
      <c r="Y38" s="24">
        <f>SUM(W38:X39)</f>
        <v>251</v>
      </c>
      <c r="Z38" s="23">
        <v>0</v>
      </c>
      <c r="AA38" s="23">
        <v>0</v>
      </c>
      <c r="AB38" s="23">
        <v>0</v>
      </c>
      <c r="AC38" s="23">
        <v>0</v>
      </c>
      <c r="AD38" s="23">
        <v>0</v>
      </c>
      <c r="AE38" s="23">
        <v>0</v>
      </c>
      <c r="AF38" s="15">
        <f>SUM(E38,N38,W38)</f>
        <v>269</v>
      </c>
      <c r="AG38" s="15">
        <f>SUM(F38,O38,X38)</f>
        <v>339</v>
      </c>
      <c r="AH38" s="15">
        <f>SUM(H38,Q38,Z38)</f>
        <v>7</v>
      </c>
      <c r="AI38" s="15">
        <f>SUM(I38,R38,AA38)</f>
        <v>6</v>
      </c>
      <c r="AJ38" s="15">
        <f t="shared" si="22"/>
        <v>13</v>
      </c>
      <c r="AK38" s="15">
        <f>SUM(J38,S38,AB38)</f>
        <v>1</v>
      </c>
      <c r="AL38" s="15">
        <f>SUM(K38,T38,AC38)</f>
        <v>3</v>
      </c>
      <c r="AM38" s="15">
        <f t="shared" si="2"/>
        <v>4</v>
      </c>
      <c r="AN38" s="15">
        <f>SUM(L38,U38,AD38)</f>
        <v>5</v>
      </c>
      <c r="AO38" s="15">
        <f>SUM(M38,V38,AE38)</f>
        <v>10</v>
      </c>
      <c r="AP38" s="15">
        <f t="shared" si="1"/>
        <v>15</v>
      </c>
      <c r="AQ38" s="17"/>
      <c r="AR38" s="17"/>
      <c r="AS38" s="17"/>
    </row>
    <row r="39" spans="1:45" s="1" customFormat="1" ht="15" customHeight="1" x14ac:dyDescent="0.25">
      <c r="A39" s="44"/>
      <c r="B39" s="12" t="s">
        <v>104</v>
      </c>
      <c r="C39" s="13"/>
      <c r="D39" s="14">
        <f>SUM(E39:F39,N39:O39,W39:X39)</f>
        <v>251</v>
      </c>
      <c r="E39" s="23">
        <v>0</v>
      </c>
      <c r="F39" s="23">
        <v>0</v>
      </c>
      <c r="G39" s="25"/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5"/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104</v>
      </c>
      <c r="X39" s="23">
        <v>147</v>
      </c>
      <c r="Y39" s="25"/>
      <c r="Z39" s="23">
        <v>0</v>
      </c>
      <c r="AA39" s="23">
        <v>0</v>
      </c>
      <c r="AB39" s="23">
        <v>0</v>
      </c>
      <c r="AC39" s="23">
        <v>0</v>
      </c>
      <c r="AD39" s="23">
        <v>1</v>
      </c>
      <c r="AE39" s="23">
        <v>2</v>
      </c>
      <c r="AF39" s="15">
        <f>SUM(E39,N39,W39)</f>
        <v>104</v>
      </c>
      <c r="AG39" s="15">
        <f>SUM(F39,O39,X39)</f>
        <v>147</v>
      </c>
      <c r="AH39" s="15">
        <f>SUM(H39,Q39,Z39)</f>
        <v>0</v>
      </c>
      <c r="AI39" s="15">
        <f>SUM(I39,R39,AA39)</f>
        <v>0</v>
      </c>
      <c r="AJ39" s="15">
        <f t="shared" si="22"/>
        <v>0</v>
      </c>
      <c r="AK39" s="15">
        <f>SUM(J39,S39,AB39)</f>
        <v>0</v>
      </c>
      <c r="AL39" s="15">
        <f>SUM(K39,T39,AC39)</f>
        <v>0</v>
      </c>
      <c r="AM39" s="15">
        <f t="shared" si="2"/>
        <v>0</v>
      </c>
      <c r="AN39" s="15">
        <f>SUM(L39,U39,AD39)</f>
        <v>1</v>
      </c>
      <c r="AO39" s="15">
        <f>SUM(M39,V39,AE39)</f>
        <v>2</v>
      </c>
      <c r="AP39" s="15">
        <f t="shared" si="1"/>
        <v>3</v>
      </c>
      <c r="AQ39" s="17"/>
      <c r="AR39" s="17"/>
      <c r="AS39" s="17"/>
    </row>
    <row r="40" spans="1:45" s="1" customFormat="1" ht="15" customHeight="1" x14ac:dyDescent="0.25">
      <c r="A40" s="44">
        <v>23</v>
      </c>
      <c r="B40" s="5" t="s">
        <v>20</v>
      </c>
      <c r="C40" s="13">
        <f>D40</f>
        <v>300</v>
      </c>
      <c r="D40" s="14">
        <f t="shared" si="3"/>
        <v>300</v>
      </c>
      <c r="E40" s="13">
        <v>52</v>
      </c>
      <c r="F40" s="13">
        <v>44</v>
      </c>
      <c r="G40" s="13">
        <f>SUM(E40:F40)</f>
        <v>96</v>
      </c>
      <c r="H40" s="13">
        <v>9</v>
      </c>
      <c r="I40" s="13">
        <v>9</v>
      </c>
      <c r="J40" s="13">
        <v>2</v>
      </c>
      <c r="K40" s="13">
        <v>3</v>
      </c>
      <c r="L40" s="13">
        <v>0</v>
      </c>
      <c r="M40" s="13">
        <v>2</v>
      </c>
      <c r="N40" s="13">
        <v>43</v>
      </c>
      <c r="O40" s="13">
        <v>45</v>
      </c>
      <c r="P40" s="13">
        <f>SUM(N40:O40)</f>
        <v>88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53</v>
      </c>
      <c r="X40" s="13">
        <v>63</v>
      </c>
      <c r="Y40" s="13">
        <f>SUM(W40:X40)</f>
        <v>116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5">
        <f>SUM(E40,N40,W40)</f>
        <v>148</v>
      </c>
      <c r="AG40" s="15">
        <f>SUM(F40,O40,X40)</f>
        <v>152</v>
      </c>
      <c r="AH40" s="15">
        <f>SUM(H40,Q40,Z40)</f>
        <v>9</v>
      </c>
      <c r="AI40" s="15">
        <f>SUM(I40,R40,AA40)</f>
        <v>9</v>
      </c>
      <c r="AJ40" s="15">
        <f t="shared" si="22"/>
        <v>18</v>
      </c>
      <c r="AK40" s="15">
        <f>SUM(J40,S40,AB40)</f>
        <v>2</v>
      </c>
      <c r="AL40" s="15">
        <f>SUM(K40,T40,AC40)</f>
        <v>3</v>
      </c>
      <c r="AM40" s="15">
        <f t="shared" si="2"/>
        <v>5</v>
      </c>
      <c r="AN40" s="15">
        <f>SUM(L40,U40,AD40)</f>
        <v>0</v>
      </c>
      <c r="AO40" s="15">
        <f>SUM(M40,V40,AE40)</f>
        <v>2</v>
      </c>
      <c r="AP40" s="15">
        <f t="shared" si="1"/>
        <v>2</v>
      </c>
      <c r="AQ40" s="17"/>
      <c r="AR40" s="17"/>
      <c r="AS40" s="17"/>
    </row>
    <row r="41" spans="1:45" s="1" customFormat="1" ht="15" customHeight="1" x14ac:dyDescent="0.25">
      <c r="A41" s="44">
        <v>24</v>
      </c>
      <c r="B41" s="5" t="s">
        <v>21</v>
      </c>
      <c r="C41" s="13">
        <f t="shared" ref="C41:C85" si="23">D41</f>
        <v>428</v>
      </c>
      <c r="D41" s="14">
        <f t="shared" si="3"/>
        <v>428</v>
      </c>
      <c r="E41" s="23">
        <v>87</v>
      </c>
      <c r="F41" s="23">
        <v>77</v>
      </c>
      <c r="G41" s="23">
        <f t="shared" ref="G41:G85" si="24">SUM(E41:F41)</f>
        <v>164</v>
      </c>
      <c r="H41" s="23">
        <v>1</v>
      </c>
      <c r="I41" s="23">
        <v>0</v>
      </c>
      <c r="J41" s="23">
        <v>2</v>
      </c>
      <c r="K41" s="23">
        <v>2</v>
      </c>
      <c r="L41" s="23">
        <v>4</v>
      </c>
      <c r="M41" s="23">
        <v>3</v>
      </c>
      <c r="N41" s="23">
        <v>75</v>
      </c>
      <c r="O41" s="23">
        <v>66</v>
      </c>
      <c r="P41" s="23">
        <f t="shared" ref="P41:P85" si="25">SUM(N41:O41)</f>
        <v>141</v>
      </c>
      <c r="Q41" s="23">
        <v>2</v>
      </c>
      <c r="R41" s="23">
        <v>0</v>
      </c>
      <c r="S41" s="23">
        <v>2</v>
      </c>
      <c r="T41" s="23">
        <v>0</v>
      </c>
      <c r="U41" s="23">
        <v>1</v>
      </c>
      <c r="V41" s="23">
        <v>3</v>
      </c>
      <c r="W41" s="23">
        <v>63</v>
      </c>
      <c r="X41" s="23">
        <v>60</v>
      </c>
      <c r="Y41" s="23">
        <f t="shared" ref="Y41:Y85" si="26">SUM(W41:X41)</f>
        <v>123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15">
        <f>SUM(E41,N41,W41)</f>
        <v>225</v>
      </c>
      <c r="AG41" s="15">
        <f>SUM(F41,O41,X41)</f>
        <v>203</v>
      </c>
      <c r="AH41" s="15">
        <f>SUM(H41,Q41,Z41)</f>
        <v>3</v>
      </c>
      <c r="AI41" s="15">
        <f>SUM(I41,R41,AA41)</f>
        <v>0</v>
      </c>
      <c r="AJ41" s="15">
        <f t="shared" si="22"/>
        <v>3</v>
      </c>
      <c r="AK41" s="15">
        <f>SUM(J41,S41,AB41)</f>
        <v>4</v>
      </c>
      <c r="AL41" s="15">
        <f>SUM(K41,T41,AC41)</f>
        <v>2</v>
      </c>
      <c r="AM41" s="15">
        <f t="shared" si="2"/>
        <v>6</v>
      </c>
      <c r="AN41" s="15">
        <f>SUM(L41,U41,AD41)</f>
        <v>5</v>
      </c>
      <c r="AO41" s="15">
        <f>SUM(M41,V41,AE41)</f>
        <v>6</v>
      </c>
      <c r="AP41" s="15">
        <f t="shared" si="1"/>
        <v>11</v>
      </c>
      <c r="AQ41" s="17"/>
      <c r="AR41" s="17"/>
      <c r="AS41" s="17"/>
    </row>
    <row r="42" spans="1:45" s="1" customFormat="1" ht="15" customHeight="1" x14ac:dyDescent="0.25">
      <c r="A42" s="44">
        <v>25</v>
      </c>
      <c r="B42" s="5" t="s">
        <v>22</v>
      </c>
      <c r="C42" s="13">
        <f t="shared" si="23"/>
        <v>278</v>
      </c>
      <c r="D42" s="14">
        <f t="shared" si="3"/>
        <v>278</v>
      </c>
      <c r="E42" s="13">
        <v>59</v>
      </c>
      <c r="F42" s="13">
        <v>60</v>
      </c>
      <c r="G42" s="23">
        <f t="shared" si="24"/>
        <v>119</v>
      </c>
      <c r="H42" s="13"/>
      <c r="I42" s="13"/>
      <c r="J42" s="13"/>
      <c r="K42" s="13"/>
      <c r="L42" s="13"/>
      <c r="M42" s="13"/>
      <c r="N42" s="13">
        <v>42</v>
      </c>
      <c r="O42" s="13">
        <v>45</v>
      </c>
      <c r="P42" s="23">
        <f t="shared" si="25"/>
        <v>87</v>
      </c>
      <c r="Q42" s="13"/>
      <c r="R42" s="13"/>
      <c r="S42" s="13"/>
      <c r="T42" s="13"/>
      <c r="U42" s="13"/>
      <c r="V42" s="13"/>
      <c r="W42" s="13">
        <v>36</v>
      </c>
      <c r="X42" s="13">
        <v>36</v>
      </c>
      <c r="Y42" s="23">
        <f t="shared" si="26"/>
        <v>72</v>
      </c>
      <c r="Z42" s="13"/>
      <c r="AA42" s="13"/>
      <c r="AB42" s="13"/>
      <c r="AC42" s="13"/>
      <c r="AD42" s="13"/>
      <c r="AE42" s="13"/>
      <c r="AF42" s="15">
        <f>SUM(E42,N42,W42)</f>
        <v>137</v>
      </c>
      <c r="AG42" s="15">
        <f>SUM(F42,O42,X42)</f>
        <v>141</v>
      </c>
      <c r="AH42" s="15">
        <f>SUM(H42,Q42,Z42)</f>
        <v>0</v>
      </c>
      <c r="AI42" s="15">
        <f>SUM(I42,R42,AA42)</f>
        <v>0</v>
      </c>
      <c r="AJ42" s="15">
        <f t="shared" si="22"/>
        <v>0</v>
      </c>
      <c r="AK42" s="15">
        <f>SUM(J42,S42,AB42)</f>
        <v>0</v>
      </c>
      <c r="AL42" s="15">
        <f>SUM(K42,T42,AC42)</f>
        <v>0</v>
      </c>
      <c r="AM42" s="15">
        <f t="shared" si="2"/>
        <v>0</v>
      </c>
      <c r="AN42" s="15">
        <f>SUM(L42,U42,AD42)</f>
        <v>0</v>
      </c>
      <c r="AO42" s="15">
        <f>SUM(M42,V42,AE42)</f>
        <v>0</v>
      </c>
      <c r="AP42" s="15">
        <f t="shared" si="1"/>
        <v>0</v>
      </c>
      <c r="AQ42" s="17"/>
      <c r="AR42" s="17"/>
      <c r="AS42" s="17"/>
    </row>
    <row r="43" spans="1:45" s="1" customFormat="1" ht="15" customHeight="1" x14ac:dyDescent="0.25">
      <c r="A43" s="44">
        <v>26</v>
      </c>
      <c r="B43" s="5" t="s">
        <v>23</v>
      </c>
      <c r="C43" s="13">
        <f t="shared" si="23"/>
        <v>433</v>
      </c>
      <c r="D43" s="14">
        <f t="shared" si="3"/>
        <v>433</v>
      </c>
      <c r="E43" s="13">
        <v>75</v>
      </c>
      <c r="F43" s="13">
        <v>99</v>
      </c>
      <c r="G43" s="23">
        <f t="shared" si="24"/>
        <v>174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71</v>
      </c>
      <c r="O43" s="13">
        <v>79</v>
      </c>
      <c r="P43" s="23">
        <f t="shared" si="25"/>
        <v>150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41</v>
      </c>
      <c r="X43" s="13">
        <v>68</v>
      </c>
      <c r="Y43" s="23">
        <f t="shared" si="26"/>
        <v>109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5">
        <f>SUM(E43,N43,W43)</f>
        <v>187</v>
      </c>
      <c r="AG43" s="15">
        <f>SUM(F43,O43,X43)</f>
        <v>246</v>
      </c>
      <c r="AH43" s="15">
        <f>SUM(H43,Q43,Z43)</f>
        <v>0</v>
      </c>
      <c r="AI43" s="15">
        <f>SUM(I43,R43,AA43)</f>
        <v>0</v>
      </c>
      <c r="AJ43" s="15">
        <f t="shared" si="22"/>
        <v>0</v>
      </c>
      <c r="AK43" s="15">
        <f>SUM(J43,S43,AB43)</f>
        <v>0</v>
      </c>
      <c r="AL43" s="15">
        <f>SUM(K43,T43,AC43)</f>
        <v>0</v>
      </c>
      <c r="AM43" s="15">
        <f t="shared" si="2"/>
        <v>0</v>
      </c>
      <c r="AN43" s="15">
        <f>SUM(L43,U43,AD43)</f>
        <v>0</v>
      </c>
      <c r="AO43" s="15">
        <f>SUM(M43,V43,AE43)</f>
        <v>0</v>
      </c>
      <c r="AP43" s="15">
        <f t="shared" si="1"/>
        <v>0</v>
      </c>
      <c r="AQ43" s="17"/>
      <c r="AR43" s="17"/>
      <c r="AS43" s="17"/>
    </row>
    <row r="44" spans="1:45" s="1" customFormat="1" ht="15" customHeight="1" x14ac:dyDescent="0.25">
      <c r="A44" s="44">
        <v>27</v>
      </c>
      <c r="B44" s="5" t="s">
        <v>24</v>
      </c>
      <c r="C44" s="13">
        <f t="shared" si="23"/>
        <v>878</v>
      </c>
      <c r="D44" s="14">
        <f t="shared" si="3"/>
        <v>878</v>
      </c>
      <c r="E44" s="13">
        <v>133</v>
      </c>
      <c r="F44" s="13">
        <v>178</v>
      </c>
      <c r="G44" s="23">
        <f t="shared" si="24"/>
        <v>311</v>
      </c>
      <c r="H44" s="13">
        <v>0</v>
      </c>
      <c r="I44" s="13">
        <v>1</v>
      </c>
      <c r="J44" s="13">
        <v>5</v>
      </c>
      <c r="K44" s="13">
        <v>5</v>
      </c>
      <c r="L44" s="13">
        <v>0</v>
      </c>
      <c r="M44" s="13">
        <v>2</v>
      </c>
      <c r="N44" s="13">
        <v>116</v>
      </c>
      <c r="O44" s="13">
        <v>173</v>
      </c>
      <c r="P44" s="23">
        <f t="shared" si="25"/>
        <v>289</v>
      </c>
      <c r="Q44" s="13">
        <v>0</v>
      </c>
      <c r="R44" s="13">
        <v>0</v>
      </c>
      <c r="S44" s="13">
        <v>4</v>
      </c>
      <c r="T44" s="13">
        <v>10</v>
      </c>
      <c r="U44" s="13">
        <v>3</v>
      </c>
      <c r="V44" s="13">
        <v>4</v>
      </c>
      <c r="W44" s="13">
        <v>124</v>
      </c>
      <c r="X44" s="13">
        <v>154</v>
      </c>
      <c r="Y44" s="23">
        <f t="shared" si="26"/>
        <v>278</v>
      </c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13">
        <v>0</v>
      </c>
      <c r="AF44" s="15">
        <f>SUM(E44,N44,W44)</f>
        <v>373</v>
      </c>
      <c r="AG44" s="15">
        <f>SUM(F44,O44,X44)</f>
        <v>505</v>
      </c>
      <c r="AH44" s="15">
        <f>SUM(H44,Q44,Z44)</f>
        <v>0</v>
      </c>
      <c r="AI44" s="15">
        <f>SUM(I44,R44,AA44)</f>
        <v>1</v>
      </c>
      <c r="AJ44" s="15">
        <f t="shared" si="22"/>
        <v>1</v>
      </c>
      <c r="AK44" s="15">
        <f>SUM(J44,S44,AB44)</f>
        <v>9</v>
      </c>
      <c r="AL44" s="15">
        <f>SUM(K44,T44,AC44)</f>
        <v>15</v>
      </c>
      <c r="AM44" s="15">
        <f t="shared" si="2"/>
        <v>24</v>
      </c>
      <c r="AN44" s="15">
        <f>SUM(L44,U44,AD44)</f>
        <v>3</v>
      </c>
      <c r="AO44" s="15">
        <f>SUM(M44,V44,AE44)</f>
        <v>6</v>
      </c>
      <c r="AP44" s="15">
        <f t="shared" si="1"/>
        <v>9</v>
      </c>
      <c r="AQ44" s="17"/>
      <c r="AR44" s="17"/>
      <c r="AS44" s="17"/>
    </row>
    <row r="45" spans="1:45" s="1" customFormat="1" ht="15" customHeight="1" x14ac:dyDescent="0.25">
      <c r="A45" s="44">
        <v>28</v>
      </c>
      <c r="B45" s="5" t="s">
        <v>25</v>
      </c>
      <c r="C45" s="13">
        <f t="shared" si="23"/>
        <v>537</v>
      </c>
      <c r="D45" s="14">
        <f t="shared" si="3"/>
        <v>537</v>
      </c>
      <c r="E45" s="13">
        <v>96</v>
      </c>
      <c r="F45" s="13">
        <v>92</v>
      </c>
      <c r="G45" s="23">
        <f t="shared" si="24"/>
        <v>188</v>
      </c>
      <c r="H45" s="13">
        <v>0</v>
      </c>
      <c r="I45" s="13">
        <v>0</v>
      </c>
      <c r="J45" s="13">
        <v>96</v>
      </c>
      <c r="K45" s="13">
        <v>92</v>
      </c>
      <c r="L45" s="13">
        <v>0</v>
      </c>
      <c r="M45" s="13">
        <v>0</v>
      </c>
      <c r="N45" s="13">
        <v>97</v>
      </c>
      <c r="O45" s="13">
        <v>72</v>
      </c>
      <c r="P45" s="23">
        <f t="shared" si="25"/>
        <v>169</v>
      </c>
      <c r="Q45" s="13">
        <v>1</v>
      </c>
      <c r="R45" s="13">
        <v>1</v>
      </c>
      <c r="S45" s="13">
        <v>97</v>
      </c>
      <c r="T45" s="13">
        <v>72</v>
      </c>
      <c r="U45" s="13">
        <v>0</v>
      </c>
      <c r="V45" s="13">
        <v>1</v>
      </c>
      <c r="W45" s="13">
        <v>78</v>
      </c>
      <c r="X45" s="13">
        <v>102</v>
      </c>
      <c r="Y45" s="23">
        <f t="shared" si="26"/>
        <v>180</v>
      </c>
      <c r="Z45" s="13">
        <v>1</v>
      </c>
      <c r="AA45" s="13">
        <v>0</v>
      </c>
      <c r="AB45" s="13">
        <v>78</v>
      </c>
      <c r="AC45" s="13">
        <v>102</v>
      </c>
      <c r="AD45" s="13">
        <v>0</v>
      </c>
      <c r="AE45" s="13">
        <v>0</v>
      </c>
      <c r="AF45" s="15">
        <f>SUM(E45,N45,W45)</f>
        <v>271</v>
      </c>
      <c r="AG45" s="15">
        <f>SUM(F45,O45,X45)</f>
        <v>266</v>
      </c>
      <c r="AH45" s="15">
        <f>SUM(H45,Q45,Z45)</f>
        <v>2</v>
      </c>
      <c r="AI45" s="15">
        <f>SUM(I45,R45,AA45)</f>
        <v>1</v>
      </c>
      <c r="AJ45" s="15">
        <f t="shared" si="22"/>
        <v>3</v>
      </c>
      <c r="AK45" s="15">
        <f>SUM(J45,S45,AB45)</f>
        <v>271</v>
      </c>
      <c r="AL45" s="15">
        <f>SUM(K45,T45,AC45)</f>
        <v>266</v>
      </c>
      <c r="AM45" s="15">
        <f t="shared" si="2"/>
        <v>537</v>
      </c>
      <c r="AN45" s="15">
        <f>SUM(L45,U45,AD45)</f>
        <v>0</v>
      </c>
      <c r="AO45" s="15">
        <f>SUM(M45,V45,AE45)</f>
        <v>1</v>
      </c>
      <c r="AP45" s="15">
        <f t="shared" si="1"/>
        <v>1</v>
      </c>
      <c r="AQ45" s="17"/>
      <c r="AR45" s="17"/>
      <c r="AS45" s="17"/>
    </row>
    <row r="46" spans="1:45" s="1" customFormat="1" ht="15" customHeight="1" x14ac:dyDescent="0.25">
      <c r="A46" s="44">
        <v>29</v>
      </c>
      <c r="B46" s="5" t="s">
        <v>26</v>
      </c>
      <c r="C46" s="13">
        <f t="shared" si="23"/>
        <v>418</v>
      </c>
      <c r="D46" s="14">
        <f t="shared" si="3"/>
        <v>418</v>
      </c>
      <c r="E46" s="13">
        <v>95</v>
      </c>
      <c r="F46" s="13">
        <v>57</v>
      </c>
      <c r="G46" s="23">
        <f t="shared" si="24"/>
        <v>152</v>
      </c>
      <c r="H46" s="13">
        <v>0</v>
      </c>
      <c r="I46" s="13">
        <v>0</v>
      </c>
      <c r="J46" s="13">
        <v>95</v>
      </c>
      <c r="K46" s="13">
        <v>57</v>
      </c>
      <c r="L46" s="13">
        <v>0</v>
      </c>
      <c r="M46" s="13">
        <v>0</v>
      </c>
      <c r="N46" s="13">
        <v>90</v>
      </c>
      <c r="O46" s="13">
        <v>51</v>
      </c>
      <c r="P46" s="23">
        <f t="shared" si="25"/>
        <v>141</v>
      </c>
      <c r="Q46" s="13">
        <v>0</v>
      </c>
      <c r="R46" s="13">
        <v>0</v>
      </c>
      <c r="S46" s="13">
        <v>90</v>
      </c>
      <c r="T46" s="13">
        <v>51</v>
      </c>
      <c r="U46" s="13">
        <v>0</v>
      </c>
      <c r="V46" s="13">
        <v>0</v>
      </c>
      <c r="W46" s="13">
        <v>73</v>
      </c>
      <c r="X46" s="13">
        <v>52</v>
      </c>
      <c r="Y46" s="23">
        <f t="shared" si="26"/>
        <v>125</v>
      </c>
      <c r="Z46" s="13">
        <v>0</v>
      </c>
      <c r="AA46" s="13">
        <v>0</v>
      </c>
      <c r="AB46" s="13">
        <v>73</v>
      </c>
      <c r="AC46" s="13">
        <v>52</v>
      </c>
      <c r="AD46" s="13">
        <v>0</v>
      </c>
      <c r="AE46" s="13">
        <v>0</v>
      </c>
      <c r="AF46" s="15">
        <f>SUM(E46,N46,W46)</f>
        <v>258</v>
      </c>
      <c r="AG46" s="15">
        <f>SUM(F46,O46,X46)</f>
        <v>160</v>
      </c>
      <c r="AH46" s="15">
        <f>SUM(H46,Q46,Z46)</f>
        <v>0</v>
      </c>
      <c r="AI46" s="15">
        <f>SUM(I46,R46,AA46)</f>
        <v>0</v>
      </c>
      <c r="AJ46" s="15">
        <f t="shared" si="22"/>
        <v>0</v>
      </c>
      <c r="AK46" s="15">
        <f>SUM(J46,S46,AB46)</f>
        <v>258</v>
      </c>
      <c r="AL46" s="15">
        <f>SUM(K46,T46,AC46)</f>
        <v>160</v>
      </c>
      <c r="AM46" s="15">
        <f t="shared" si="2"/>
        <v>418</v>
      </c>
      <c r="AN46" s="15">
        <f>SUM(L46,U46,AD46)</f>
        <v>0</v>
      </c>
      <c r="AO46" s="15">
        <f>SUM(M46,V46,AE46)</f>
        <v>0</v>
      </c>
      <c r="AP46" s="15">
        <f t="shared" si="1"/>
        <v>0</v>
      </c>
      <c r="AQ46" s="17"/>
      <c r="AR46" s="17"/>
      <c r="AS46" s="17"/>
    </row>
    <row r="47" spans="1:45" s="1" customFormat="1" ht="15" customHeight="1" x14ac:dyDescent="0.25">
      <c r="A47" s="44">
        <v>30</v>
      </c>
      <c r="B47" s="5" t="s">
        <v>27</v>
      </c>
      <c r="C47" s="13">
        <f t="shared" si="23"/>
        <v>284</v>
      </c>
      <c r="D47" s="14">
        <f t="shared" si="3"/>
        <v>284</v>
      </c>
      <c r="E47" s="13">
        <v>67</v>
      </c>
      <c r="F47" s="13">
        <v>46</v>
      </c>
      <c r="G47" s="23">
        <f t="shared" si="24"/>
        <v>113</v>
      </c>
      <c r="H47" s="13">
        <v>0</v>
      </c>
      <c r="I47" s="13">
        <v>0</v>
      </c>
      <c r="J47" s="13">
        <v>67</v>
      </c>
      <c r="K47" s="13">
        <v>46</v>
      </c>
      <c r="L47" s="13">
        <v>4</v>
      </c>
      <c r="M47" s="13">
        <v>1</v>
      </c>
      <c r="N47" s="13">
        <v>36</v>
      </c>
      <c r="O47" s="13">
        <v>48</v>
      </c>
      <c r="P47" s="23">
        <f t="shared" si="25"/>
        <v>84</v>
      </c>
      <c r="Q47" s="13">
        <v>0</v>
      </c>
      <c r="R47" s="13">
        <v>0</v>
      </c>
      <c r="S47" s="13">
        <v>36</v>
      </c>
      <c r="T47" s="13">
        <v>48</v>
      </c>
      <c r="U47" s="13">
        <v>2</v>
      </c>
      <c r="V47" s="13">
        <v>2</v>
      </c>
      <c r="W47" s="13">
        <v>45</v>
      </c>
      <c r="X47" s="13">
        <v>42</v>
      </c>
      <c r="Y47" s="23">
        <f t="shared" si="26"/>
        <v>87</v>
      </c>
      <c r="Z47" s="13">
        <v>0</v>
      </c>
      <c r="AA47" s="13">
        <v>0</v>
      </c>
      <c r="AB47" s="13">
        <v>43</v>
      </c>
      <c r="AC47" s="13">
        <v>41</v>
      </c>
      <c r="AD47" s="13">
        <v>1</v>
      </c>
      <c r="AE47" s="13">
        <v>0</v>
      </c>
      <c r="AF47" s="15">
        <f>SUM(E47,N47,W47)</f>
        <v>148</v>
      </c>
      <c r="AG47" s="15">
        <f>SUM(F47,O47,X47)</f>
        <v>136</v>
      </c>
      <c r="AH47" s="15">
        <f>SUM(H47,Q47,Z47)</f>
        <v>0</v>
      </c>
      <c r="AI47" s="15">
        <f>SUM(I47,R47,AA47)</f>
        <v>0</v>
      </c>
      <c r="AJ47" s="15">
        <f t="shared" si="22"/>
        <v>0</v>
      </c>
      <c r="AK47" s="15">
        <f>SUM(J47,S47,AB47)</f>
        <v>146</v>
      </c>
      <c r="AL47" s="15">
        <f>SUM(K47,T47,AC47)</f>
        <v>135</v>
      </c>
      <c r="AM47" s="15">
        <f t="shared" si="2"/>
        <v>281</v>
      </c>
      <c r="AN47" s="15">
        <f>SUM(L47,U47,AD47)</f>
        <v>7</v>
      </c>
      <c r="AO47" s="15">
        <f>SUM(M47,V47,AE47)</f>
        <v>3</v>
      </c>
      <c r="AP47" s="15">
        <f t="shared" si="1"/>
        <v>10</v>
      </c>
      <c r="AQ47" s="17"/>
      <c r="AR47" s="17"/>
      <c r="AS47" s="17"/>
    </row>
    <row r="48" spans="1:45" s="1" customFormat="1" ht="15" customHeight="1" x14ac:dyDescent="0.25">
      <c r="A48" s="44">
        <v>31</v>
      </c>
      <c r="B48" s="5" t="s">
        <v>28</v>
      </c>
      <c r="C48" s="13">
        <f t="shared" si="23"/>
        <v>287</v>
      </c>
      <c r="D48" s="14">
        <f t="shared" si="3"/>
        <v>287</v>
      </c>
      <c r="E48" s="13">
        <v>65</v>
      </c>
      <c r="F48" s="13">
        <v>67</v>
      </c>
      <c r="G48" s="23">
        <f t="shared" si="24"/>
        <v>132</v>
      </c>
      <c r="H48" s="13">
        <v>1</v>
      </c>
      <c r="I48" s="13">
        <v>0</v>
      </c>
      <c r="J48" s="13">
        <v>14</v>
      </c>
      <c r="K48" s="13">
        <v>19</v>
      </c>
      <c r="L48" s="13">
        <v>1</v>
      </c>
      <c r="M48" s="13">
        <v>6</v>
      </c>
      <c r="N48" s="13">
        <v>37</v>
      </c>
      <c r="O48" s="13">
        <v>48</v>
      </c>
      <c r="P48" s="23">
        <f t="shared" si="25"/>
        <v>85</v>
      </c>
      <c r="Q48" s="13">
        <v>0</v>
      </c>
      <c r="R48" s="13">
        <v>0</v>
      </c>
      <c r="S48" s="13">
        <v>8</v>
      </c>
      <c r="T48" s="13">
        <v>12</v>
      </c>
      <c r="U48" s="13">
        <v>1</v>
      </c>
      <c r="V48" s="13">
        <v>5</v>
      </c>
      <c r="W48" s="13">
        <v>42</v>
      </c>
      <c r="X48" s="13">
        <v>28</v>
      </c>
      <c r="Y48" s="23">
        <f t="shared" si="26"/>
        <v>70</v>
      </c>
      <c r="Z48" s="13">
        <v>0</v>
      </c>
      <c r="AA48" s="13">
        <v>0</v>
      </c>
      <c r="AB48" s="13">
        <v>3</v>
      </c>
      <c r="AC48" s="13">
        <v>5</v>
      </c>
      <c r="AD48" s="13">
        <v>0</v>
      </c>
      <c r="AE48" s="13">
        <v>0</v>
      </c>
      <c r="AF48" s="15">
        <f>SUM(E48,N48,W48)</f>
        <v>144</v>
      </c>
      <c r="AG48" s="15">
        <f>SUM(F48,O48,X48)</f>
        <v>143</v>
      </c>
      <c r="AH48" s="15">
        <f>SUM(H48,Q48,Z48)</f>
        <v>1</v>
      </c>
      <c r="AI48" s="15">
        <f>SUM(I48,R48,AA48)</f>
        <v>0</v>
      </c>
      <c r="AJ48" s="15">
        <f t="shared" si="22"/>
        <v>1</v>
      </c>
      <c r="AK48" s="15">
        <f>SUM(J48,S48,AB48)</f>
        <v>25</v>
      </c>
      <c r="AL48" s="15">
        <f>SUM(K48,T48,AC48)</f>
        <v>36</v>
      </c>
      <c r="AM48" s="15">
        <f t="shared" si="2"/>
        <v>61</v>
      </c>
      <c r="AN48" s="15">
        <f>SUM(L48,U48,AD48)</f>
        <v>2</v>
      </c>
      <c r="AO48" s="15">
        <f>SUM(M48,V48,AE48)</f>
        <v>11</v>
      </c>
      <c r="AP48" s="15">
        <f t="shared" si="1"/>
        <v>13</v>
      </c>
      <c r="AQ48" s="17"/>
      <c r="AR48" s="17"/>
      <c r="AS48" s="17"/>
    </row>
    <row r="49" spans="1:45" s="1" customFormat="1" ht="15" customHeight="1" x14ac:dyDescent="0.25">
      <c r="A49" s="44">
        <v>32</v>
      </c>
      <c r="B49" s="5" t="s">
        <v>29</v>
      </c>
      <c r="C49" s="13">
        <f t="shared" si="23"/>
        <v>1365</v>
      </c>
      <c r="D49" s="14">
        <f t="shared" si="3"/>
        <v>1365</v>
      </c>
      <c r="E49" s="13">
        <v>222</v>
      </c>
      <c r="F49" s="13">
        <v>278</v>
      </c>
      <c r="G49" s="23">
        <f t="shared" si="24"/>
        <v>500</v>
      </c>
      <c r="H49" s="13">
        <v>37</v>
      </c>
      <c r="I49" s="13">
        <v>57</v>
      </c>
      <c r="J49" s="13">
        <v>0</v>
      </c>
      <c r="K49" s="13">
        <v>4</v>
      </c>
      <c r="L49" s="13">
        <v>0</v>
      </c>
      <c r="M49" s="13">
        <v>0</v>
      </c>
      <c r="N49" s="13">
        <v>185</v>
      </c>
      <c r="O49" s="13">
        <v>276</v>
      </c>
      <c r="P49" s="23">
        <f t="shared" si="25"/>
        <v>461</v>
      </c>
      <c r="Q49" s="13">
        <v>34</v>
      </c>
      <c r="R49" s="13">
        <v>68</v>
      </c>
      <c r="S49" s="13">
        <v>1</v>
      </c>
      <c r="T49" s="13">
        <v>3</v>
      </c>
      <c r="U49" s="13">
        <v>0</v>
      </c>
      <c r="V49" s="13">
        <v>0</v>
      </c>
      <c r="W49" s="13">
        <v>160</v>
      </c>
      <c r="X49" s="13">
        <v>244</v>
      </c>
      <c r="Y49" s="23">
        <f t="shared" si="26"/>
        <v>404</v>
      </c>
      <c r="Z49" s="13">
        <v>44</v>
      </c>
      <c r="AA49" s="13">
        <v>74</v>
      </c>
      <c r="AB49" s="13">
        <v>0</v>
      </c>
      <c r="AC49" s="13">
        <v>0</v>
      </c>
      <c r="AD49" s="13">
        <v>0</v>
      </c>
      <c r="AE49" s="13">
        <v>0</v>
      </c>
      <c r="AF49" s="15">
        <f>SUM(E49,N49,W49)</f>
        <v>567</v>
      </c>
      <c r="AG49" s="15">
        <f>SUM(F49,O49,X49)</f>
        <v>798</v>
      </c>
      <c r="AH49" s="15">
        <f>SUM(H49,Q49,Z49)</f>
        <v>115</v>
      </c>
      <c r="AI49" s="15">
        <f>SUM(I49,R49,AA49)</f>
        <v>199</v>
      </c>
      <c r="AJ49" s="15">
        <f t="shared" si="22"/>
        <v>314</v>
      </c>
      <c r="AK49" s="15">
        <f>SUM(J49,S49,AB49)</f>
        <v>1</v>
      </c>
      <c r="AL49" s="15">
        <f>SUM(K49,T49,AC49)</f>
        <v>7</v>
      </c>
      <c r="AM49" s="15">
        <f t="shared" si="2"/>
        <v>8</v>
      </c>
      <c r="AN49" s="15">
        <f>SUM(L49,U49,AD49)</f>
        <v>0</v>
      </c>
      <c r="AO49" s="15">
        <f>SUM(M49,V49,AE49)</f>
        <v>0</v>
      </c>
      <c r="AP49" s="15">
        <f t="shared" si="1"/>
        <v>0</v>
      </c>
      <c r="AQ49" s="17"/>
      <c r="AR49" s="17"/>
      <c r="AS49" s="17"/>
    </row>
    <row r="50" spans="1:45" s="1" customFormat="1" ht="15" customHeight="1" x14ac:dyDescent="0.25">
      <c r="A50" s="44">
        <v>33</v>
      </c>
      <c r="B50" s="5" t="s">
        <v>30</v>
      </c>
      <c r="C50" s="13">
        <f t="shared" si="23"/>
        <v>369</v>
      </c>
      <c r="D50" s="14">
        <f t="shared" si="3"/>
        <v>369</v>
      </c>
      <c r="E50" s="13">
        <v>64</v>
      </c>
      <c r="F50" s="13">
        <v>67</v>
      </c>
      <c r="G50" s="23">
        <f t="shared" si="24"/>
        <v>131</v>
      </c>
      <c r="H50" s="13">
        <v>0</v>
      </c>
      <c r="I50" s="13">
        <v>5</v>
      </c>
      <c r="J50" s="13">
        <v>41</v>
      </c>
      <c r="K50" s="13">
        <v>49</v>
      </c>
      <c r="L50" s="13">
        <v>0</v>
      </c>
      <c r="M50" s="13">
        <v>0</v>
      </c>
      <c r="N50" s="13">
        <v>64</v>
      </c>
      <c r="O50" s="13">
        <v>55</v>
      </c>
      <c r="P50" s="23">
        <f t="shared" si="25"/>
        <v>119</v>
      </c>
      <c r="Q50" s="13">
        <v>5</v>
      </c>
      <c r="R50" s="13">
        <v>11</v>
      </c>
      <c r="S50" s="13">
        <v>64</v>
      </c>
      <c r="T50" s="13">
        <v>40</v>
      </c>
      <c r="U50" s="13">
        <v>0</v>
      </c>
      <c r="V50" s="13">
        <v>0</v>
      </c>
      <c r="W50" s="13">
        <v>53</v>
      </c>
      <c r="X50" s="13">
        <v>66</v>
      </c>
      <c r="Y50" s="23">
        <f t="shared" si="26"/>
        <v>119</v>
      </c>
      <c r="Z50" s="13">
        <v>4</v>
      </c>
      <c r="AA50" s="13">
        <v>2</v>
      </c>
      <c r="AB50" s="13">
        <v>53</v>
      </c>
      <c r="AC50" s="13">
        <v>33</v>
      </c>
      <c r="AD50" s="13">
        <v>0</v>
      </c>
      <c r="AE50" s="13">
        <v>0</v>
      </c>
      <c r="AF50" s="15">
        <f>SUM(E50,N50,W50)</f>
        <v>181</v>
      </c>
      <c r="AG50" s="15">
        <f>SUM(F50,O50,X50)</f>
        <v>188</v>
      </c>
      <c r="AH50" s="15">
        <f>SUM(H50,Q50,Z50)</f>
        <v>9</v>
      </c>
      <c r="AI50" s="15">
        <f>SUM(I50,R50,AA50)</f>
        <v>18</v>
      </c>
      <c r="AJ50" s="15">
        <f t="shared" si="22"/>
        <v>27</v>
      </c>
      <c r="AK50" s="15">
        <f>SUM(J50,S50,AB50)</f>
        <v>158</v>
      </c>
      <c r="AL50" s="15">
        <f>SUM(K50,T50,AC50)</f>
        <v>122</v>
      </c>
      <c r="AM50" s="15">
        <f t="shared" si="2"/>
        <v>280</v>
      </c>
      <c r="AN50" s="15">
        <f>SUM(L50,U50,AD50)</f>
        <v>0</v>
      </c>
      <c r="AO50" s="15">
        <f>SUM(M50,V50,AE50)</f>
        <v>0</v>
      </c>
      <c r="AP50" s="15">
        <f t="shared" si="1"/>
        <v>0</v>
      </c>
      <c r="AQ50" s="17"/>
      <c r="AR50" s="17"/>
      <c r="AS50" s="17"/>
    </row>
    <row r="51" spans="1:45" s="1" customFormat="1" ht="15" customHeight="1" x14ac:dyDescent="0.25">
      <c r="A51" s="44">
        <v>34</v>
      </c>
      <c r="B51" s="5" t="s">
        <v>31</v>
      </c>
      <c r="C51" s="13">
        <f t="shared" si="23"/>
        <v>832</v>
      </c>
      <c r="D51" s="14">
        <f t="shared" si="3"/>
        <v>832</v>
      </c>
      <c r="E51" s="13">
        <v>130</v>
      </c>
      <c r="F51" s="13">
        <v>180</v>
      </c>
      <c r="G51" s="23">
        <f t="shared" si="24"/>
        <v>310</v>
      </c>
      <c r="H51" s="13">
        <v>14</v>
      </c>
      <c r="I51" s="13">
        <v>38</v>
      </c>
      <c r="J51" s="13">
        <v>6</v>
      </c>
      <c r="K51" s="13">
        <v>9</v>
      </c>
      <c r="L51" s="13">
        <v>2</v>
      </c>
      <c r="M51" s="13">
        <v>2</v>
      </c>
      <c r="N51" s="13">
        <v>128</v>
      </c>
      <c r="O51" s="13">
        <v>153</v>
      </c>
      <c r="P51" s="23">
        <f t="shared" si="25"/>
        <v>281</v>
      </c>
      <c r="Q51" s="13">
        <v>7</v>
      </c>
      <c r="R51" s="13">
        <v>5</v>
      </c>
      <c r="S51" s="13">
        <v>5</v>
      </c>
      <c r="T51" s="13">
        <v>9</v>
      </c>
      <c r="U51" s="13">
        <v>0</v>
      </c>
      <c r="V51" s="13">
        <v>5</v>
      </c>
      <c r="W51" s="13">
        <v>107</v>
      </c>
      <c r="X51" s="13">
        <v>134</v>
      </c>
      <c r="Y51" s="23">
        <f t="shared" si="26"/>
        <v>241</v>
      </c>
      <c r="Z51" s="13">
        <v>0</v>
      </c>
      <c r="AA51" s="13">
        <v>0</v>
      </c>
      <c r="AB51" s="13">
        <v>8</v>
      </c>
      <c r="AC51" s="13">
        <v>4</v>
      </c>
      <c r="AD51" s="13">
        <v>1</v>
      </c>
      <c r="AE51" s="13">
        <v>1</v>
      </c>
      <c r="AF51" s="15">
        <f>SUM(E51,N51,W51)</f>
        <v>365</v>
      </c>
      <c r="AG51" s="15">
        <f>SUM(F51,O51,X51)</f>
        <v>467</v>
      </c>
      <c r="AH51" s="15">
        <f>SUM(H51,Q51,Z51)</f>
        <v>21</v>
      </c>
      <c r="AI51" s="15">
        <f>SUM(I51,R51,AA51)</f>
        <v>43</v>
      </c>
      <c r="AJ51" s="15">
        <f t="shared" si="22"/>
        <v>64</v>
      </c>
      <c r="AK51" s="15">
        <f>SUM(J51,S51,AB51)</f>
        <v>19</v>
      </c>
      <c r="AL51" s="15">
        <f>SUM(K51,T51,AC51)</f>
        <v>22</v>
      </c>
      <c r="AM51" s="15">
        <f t="shared" si="2"/>
        <v>41</v>
      </c>
      <c r="AN51" s="15">
        <f>SUM(L51,U51,AD51)</f>
        <v>3</v>
      </c>
      <c r="AO51" s="15">
        <f>SUM(M51,V51,AE51)</f>
        <v>8</v>
      </c>
      <c r="AP51" s="15">
        <f t="shared" si="1"/>
        <v>11</v>
      </c>
      <c r="AQ51" s="17"/>
      <c r="AR51" s="17"/>
      <c r="AS51" s="17"/>
    </row>
    <row r="52" spans="1:45" s="1" customFormat="1" ht="15" customHeight="1" x14ac:dyDescent="0.25">
      <c r="A52" s="44">
        <v>35</v>
      </c>
      <c r="B52" s="5" t="s">
        <v>32</v>
      </c>
      <c r="C52" s="13">
        <f t="shared" si="23"/>
        <v>532</v>
      </c>
      <c r="D52" s="14">
        <f t="shared" si="3"/>
        <v>532</v>
      </c>
      <c r="E52" s="13">
        <v>94</v>
      </c>
      <c r="F52" s="13">
        <v>90</v>
      </c>
      <c r="G52" s="23">
        <f t="shared" si="24"/>
        <v>184</v>
      </c>
      <c r="H52" s="13">
        <v>5</v>
      </c>
      <c r="I52" s="13">
        <v>3</v>
      </c>
      <c r="J52" s="13">
        <v>0</v>
      </c>
      <c r="K52" s="13">
        <v>0</v>
      </c>
      <c r="L52" s="13">
        <v>6</v>
      </c>
      <c r="M52" s="13">
        <v>3</v>
      </c>
      <c r="N52" s="13">
        <v>90</v>
      </c>
      <c r="O52" s="13">
        <v>92</v>
      </c>
      <c r="P52" s="23">
        <f t="shared" si="25"/>
        <v>182</v>
      </c>
      <c r="Q52" s="13">
        <v>0</v>
      </c>
      <c r="R52" s="13">
        <v>1</v>
      </c>
      <c r="S52" s="13">
        <v>0</v>
      </c>
      <c r="T52" s="13">
        <v>0</v>
      </c>
      <c r="U52" s="13">
        <v>0</v>
      </c>
      <c r="V52" s="13">
        <v>1</v>
      </c>
      <c r="W52" s="13">
        <v>87</v>
      </c>
      <c r="X52" s="13">
        <v>79</v>
      </c>
      <c r="Y52" s="23">
        <f t="shared" si="26"/>
        <v>166</v>
      </c>
      <c r="Z52" s="13">
        <v>1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5">
        <f>SUM(E52,N52,W52)</f>
        <v>271</v>
      </c>
      <c r="AG52" s="15">
        <f>SUM(F52,O52,X52)</f>
        <v>261</v>
      </c>
      <c r="AH52" s="15">
        <f>SUM(H52,Q52,Z52)</f>
        <v>6</v>
      </c>
      <c r="AI52" s="15">
        <f>SUM(I52,R52,AA52)</f>
        <v>4</v>
      </c>
      <c r="AJ52" s="15">
        <f t="shared" si="22"/>
        <v>10</v>
      </c>
      <c r="AK52" s="15">
        <f>SUM(J52,S52,AB52)</f>
        <v>0</v>
      </c>
      <c r="AL52" s="15">
        <f>SUM(K52,T52,AC52)</f>
        <v>0</v>
      </c>
      <c r="AM52" s="15">
        <f t="shared" si="2"/>
        <v>0</v>
      </c>
      <c r="AN52" s="15">
        <f>SUM(L52,U52,AD52)</f>
        <v>6</v>
      </c>
      <c r="AO52" s="15">
        <f>SUM(M52,V52,AE52)</f>
        <v>4</v>
      </c>
      <c r="AP52" s="15">
        <f t="shared" si="1"/>
        <v>10</v>
      </c>
      <c r="AQ52" s="17"/>
      <c r="AR52" s="17"/>
      <c r="AS52" s="17"/>
    </row>
    <row r="53" spans="1:45" s="1" customFormat="1" ht="15" customHeight="1" x14ac:dyDescent="0.25">
      <c r="A53" s="44">
        <v>36</v>
      </c>
      <c r="B53" s="5" t="s">
        <v>33</v>
      </c>
      <c r="C53" s="13">
        <f t="shared" si="23"/>
        <v>148</v>
      </c>
      <c r="D53" s="14">
        <f t="shared" si="3"/>
        <v>148</v>
      </c>
      <c r="E53" s="13">
        <v>33</v>
      </c>
      <c r="F53" s="13">
        <v>30</v>
      </c>
      <c r="G53" s="23">
        <f t="shared" si="24"/>
        <v>63</v>
      </c>
      <c r="H53" s="13">
        <v>0</v>
      </c>
      <c r="I53" s="13">
        <v>1</v>
      </c>
      <c r="J53" s="13">
        <v>0</v>
      </c>
      <c r="K53" s="13">
        <v>0</v>
      </c>
      <c r="L53" s="13">
        <v>1</v>
      </c>
      <c r="M53" s="13">
        <v>2</v>
      </c>
      <c r="N53" s="13">
        <v>18</v>
      </c>
      <c r="O53" s="13">
        <v>21</v>
      </c>
      <c r="P53" s="23">
        <f t="shared" si="25"/>
        <v>39</v>
      </c>
      <c r="Q53" s="13">
        <v>1</v>
      </c>
      <c r="R53" s="13">
        <v>5</v>
      </c>
      <c r="S53" s="13">
        <v>0</v>
      </c>
      <c r="T53" s="13">
        <v>0</v>
      </c>
      <c r="U53" s="13">
        <v>0</v>
      </c>
      <c r="V53" s="13">
        <v>3</v>
      </c>
      <c r="W53" s="13">
        <v>19</v>
      </c>
      <c r="X53" s="13">
        <v>27</v>
      </c>
      <c r="Y53" s="23">
        <f t="shared" si="26"/>
        <v>46</v>
      </c>
      <c r="Z53" s="13">
        <v>1</v>
      </c>
      <c r="AA53" s="13">
        <v>1</v>
      </c>
      <c r="AB53" s="13">
        <v>0</v>
      </c>
      <c r="AC53" s="13">
        <v>0</v>
      </c>
      <c r="AD53" s="13">
        <v>0</v>
      </c>
      <c r="AE53" s="13">
        <v>2</v>
      </c>
      <c r="AF53" s="15">
        <f>SUM(E53,N53,W53)</f>
        <v>70</v>
      </c>
      <c r="AG53" s="15">
        <f>SUM(F53,O53,X53)</f>
        <v>78</v>
      </c>
      <c r="AH53" s="15">
        <f>SUM(H53,Q53,Z53)</f>
        <v>2</v>
      </c>
      <c r="AI53" s="15">
        <f>SUM(I53,R53,AA53)</f>
        <v>7</v>
      </c>
      <c r="AJ53" s="15">
        <f t="shared" si="22"/>
        <v>9</v>
      </c>
      <c r="AK53" s="15">
        <f>SUM(J53,S53,AB53)</f>
        <v>0</v>
      </c>
      <c r="AL53" s="15">
        <f>SUM(K53,T53,AC53)</f>
        <v>0</v>
      </c>
      <c r="AM53" s="15">
        <f t="shared" si="2"/>
        <v>0</v>
      </c>
      <c r="AN53" s="15">
        <f>SUM(L53,U53,AD53)</f>
        <v>1</v>
      </c>
      <c r="AO53" s="15">
        <f>SUM(M53,V53,AE53)</f>
        <v>7</v>
      </c>
      <c r="AP53" s="15">
        <f t="shared" si="1"/>
        <v>8</v>
      </c>
      <c r="AQ53" s="17"/>
      <c r="AR53" s="17"/>
      <c r="AS53" s="17"/>
    </row>
    <row r="54" spans="1:45" s="1" customFormat="1" ht="15" customHeight="1" x14ac:dyDescent="0.25">
      <c r="A54" s="44">
        <v>37</v>
      </c>
      <c r="B54" s="5" t="s">
        <v>34</v>
      </c>
      <c r="C54" s="13">
        <f t="shared" si="23"/>
        <v>262</v>
      </c>
      <c r="D54" s="14">
        <f t="shared" si="3"/>
        <v>262</v>
      </c>
      <c r="E54" s="15">
        <v>46</v>
      </c>
      <c r="F54" s="15">
        <v>57</v>
      </c>
      <c r="G54" s="23">
        <f t="shared" si="24"/>
        <v>103</v>
      </c>
      <c r="H54" s="15">
        <v>3</v>
      </c>
      <c r="I54" s="15">
        <v>3</v>
      </c>
      <c r="J54" s="15">
        <v>46</v>
      </c>
      <c r="K54" s="15">
        <v>57</v>
      </c>
      <c r="L54" s="15">
        <v>2</v>
      </c>
      <c r="M54" s="15">
        <v>4</v>
      </c>
      <c r="N54" s="15">
        <v>36</v>
      </c>
      <c r="O54" s="15">
        <v>51</v>
      </c>
      <c r="P54" s="23">
        <f t="shared" si="25"/>
        <v>87</v>
      </c>
      <c r="Q54" s="15">
        <v>3</v>
      </c>
      <c r="R54" s="15">
        <v>2</v>
      </c>
      <c r="S54" s="15">
        <v>36</v>
      </c>
      <c r="T54" s="15">
        <v>51</v>
      </c>
      <c r="U54" s="15">
        <v>2</v>
      </c>
      <c r="V54" s="15">
        <v>1</v>
      </c>
      <c r="W54" s="15">
        <v>34</v>
      </c>
      <c r="X54" s="15">
        <v>38</v>
      </c>
      <c r="Y54" s="23">
        <f t="shared" si="26"/>
        <v>72</v>
      </c>
      <c r="Z54" s="13">
        <v>0</v>
      </c>
      <c r="AA54" s="13">
        <v>0</v>
      </c>
      <c r="AB54" s="15">
        <v>34</v>
      </c>
      <c r="AC54" s="15">
        <v>38</v>
      </c>
      <c r="AD54" s="15">
        <v>1</v>
      </c>
      <c r="AE54" s="15">
        <v>0</v>
      </c>
      <c r="AF54" s="15">
        <f>SUM(E54,N54,W54)</f>
        <v>116</v>
      </c>
      <c r="AG54" s="15">
        <f>SUM(F54,O54,X54)</f>
        <v>146</v>
      </c>
      <c r="AH54" s="15">
        <f>SUM(H54,Q54,Z54)</f>
        <v>6</v>
      </c>
      <c r="AI54" s="15">
        <f>SUM(I54,R54,AA54)</f>
        <v>5</v>
      </c>
      <c r="AJ54" s="15">
        <f t="shared" si="22"/>
        <v>11</v>
      </c>
      <c r="AK54" s="15">
        <f>SUM(J54,S54,AB54)</f>
        <v>116</v>
      </c>
      <c r="AL54" s="15">
        <f>SUM(K54,T54,AC54)</f>
        <v>146</v>
      </c>
      <c r="AM54" s="15">
        <f t="shared" si="2"/>
        <v>262</v>
      </c>
      <c r="AN54" s="15">
        <f>SUM(L54,U54,AD54)</f>
        <v>5</v>
      </c>
      <c r="AO54" s="15">
        <f>SUM(M54,V54,AE54)</f>
        <v>5</v>
      </c>
      <c r="AP54" s="15">
        <f t="shared" si="1"/>
        <v>10</v>
      </c>
      <c r="AQ54" s="17"/>
      <c r="AR54" s="17"/>
      <c r="AS54" s="17"/>
    </row>
    <row r="55" spans="1:45" s="1" customFormat="1" ht="15" customHeight="1" x14ac:dyDescent="0.25">
      <c r="A55" s="44">
        <v>38</v>
      </c>
      <c r="B55" s="5" t="s">
        <v>35</v>
      </c>
      <c r="C55" s="13">
        <f t="shared" si="23"/>
        <v>458</v>
      </c>
      <c r="D55" s="14">
        <f t="shared" si="3"/>
        <v>458</v>
      </c>
      <c r="E55" s="13">
        <v>87</v>
      </c>
      <c r="F55" s="13">
        <v>104</v>
      </c>
      <c r="G55" s="23">
        <f t="shared" si="24"/>
        <v>191</v>
      </c>
      <c r="H55" s="13">
        <v>4</v>
      </c>
      <c r="I55" s="13">
        <v>4</v>
      </c>
      <c r="J55" s="13">
        <v>32</v>
      </c>
      <c r="K55" s="13">
        <v>35</v>
      </c>
      <c r="L55" s="13">
        <v>0</v>
      </c>
      <c r="M55" s="13">
        <v>4</v>
      </c>
      <c r="N55" s="13">
        <v>71</v>
      </c>
      <c r="O55" s="13">
        <v>84</v>
      </c>
      <c r="P55" s="23">
        <f t="shared" si="25"/>
        <v>155</v>
      </c>
      <c r="Q55" s="13">
        <v>3</v>
      </c>
      <c r="R55" s="13">
        <v>4</v>
      </c>
      <c r="S55" s="13">
        <v>35</v>
      </c>
      <c r="T55" s="13">
        <v>32</v>
      </c>
      <c r="U55" s="13">
        <v>1</v>
      </c>
      <c r="V55" s="13">
        <v>1</v>
      </c>
      <c r="W55" s="13">
        <v>40</v>
      </c>
      <c r="X55" s="13">
        <v>72</v>
      </c>
      <c r="Y55" s="23">
        <f t="shared" si="26"/>
        <v>112</v>
      </c>
      <c r="Z55" s="13">
        <v>3</v>
      </c>
      <c r="AA55" s="13">
        <v>4</v>
      </c>
      <c r="AB55" s="13">
        <v>23</v>
      </c>
      <c r="AC55" s="13">
        <v>16</v>
      </c>
      <c r="AD55" s="13">
        <v>1</v>
      </c>
      <c r="AE55" s="13">
        <v>1</v>
      </c>
      <c r="AF55" s="15">
        <f>SUM(E55,N55,W55)</f>
        <v>198</v>
      </c>
      <c r="AG55" s="15">
        <f>SUM(F55,O55,X55)</f>
        <v>260</v>
      </c>
      <c r="AH55" s="15">
        <f>SUM(H55,Q55,Z55)</f>
        <v>10</v>
      </c>
      <c r="AI55" s="15">
        <f>SUM(I55,R55,AA55)</f>
        <v>12</v>
      </c>
      <c r="AJ55" s="15">
        <f t="shared" si="22"/>
        <v>22</v>
      </c>
      <c r="AK55" s="15">
        <f>SUM(J55,S55,AB55)</f>
        <v>90</v>
      </c>
      <c r="AL55" s="15">
        <f>SUM(K55,T55,AC55)</f>
        <v>83</v>
      </c>
      <c r="AM55" s="15">
        <f t="shared" si="2"/>
        <v>173</v>
      </c>
      <c r="AN55" s="15">
        <f>SUM(L55,U55,AD55)</f>
        <v>2</v>
      </c>
      <c r="AO55" s="15">
        <f>SUM(M55,V55,AE55)</f>
        <v>6</v>
      </c>
      <c r="AP55" s="15">
        <f t="shared" si="1"/>
        <v>8</v>
      </c>
      <c r="AQ55" s="17"/>
      <c r="AR55" s="17"/>
      <c r="AS55" s="17"/>
    </row>
    <row r="56" spans="1:45" s="1" customFormat="1" ht="15" customHeight="1" x14ac:dyDescent="0.25">
      <c r="A56" s="44">
        <v>39</v>
      </c>
      <c r="B56" s="5" t="s">
        <v>36</v>
      </c>
      <c r="C56" s="13">
        <f t="shared" si="23"/>
        <v>922</v>
      </c>
      <c r="D56" s="14">
        <f t="shared" si="3"/>
        <v>922</v>
      </c>
      <c r="E56" s="13">
        <v>163</v>
      </c>
      <c r="F56" s="13">
        <v>201</v>
      </c>
      <c r="G56" s="23">
        <f t="shared" si="24"/>
        <v>364</v>
      </c>
      <c r="H56" s="13">
        <v>1</v>
      </c>
      <c r="I56" s="13">
        <v>0</v>
      </c>
      <c r="J56" s="13">
        <v>0</v>
      </c>
      <c r="K56" s="13">
        <v>0</v>
      </c>
      <c r="L56" s="13">
        <v>2</v>
      </c>
      <c r="M56" s="13">
        <v>3</v>
      </c>
      <c r="N56" s="13">
        <v>133</v>
      </c>
      <c r="O56" s="13">
        <v>175</v>
      </c>
      <c r="P56" s="23">
        <f t="shared" si="25"/>
        <v>308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121</v>
      </c>
      <c r="X56" s="13">
        <v>129</v>
      </c>
      <c r="Y56" s="23">
        <f t="shared" si="26"/>
        <v>250</v>
      </c>
      <c r="Z56" s="13">
        <v>0</v>
      </c>
      <c r="AA56" s="13">
        <v>0</v>
      </c>
      <c r="AB56" s="13">
        <v>0</v>
      </c>
      <c r="AC56" s="13">
        <v>0</v>
      </c>
      <c r="AD56" s="13">
        <v>0</v>
      </c>
      <c r="AE56" s="13">
        <v>0</v>
      </c>
      <c r="AF56" s="15">
        <f>SUM(E56,N56,W56)</f>
        <v>417</v>
      </c>
      <c r="AG56" s="15">
        <f>SUM(F56,O56,X56)</f>
        <v>505</v>
      </c>
      <c r="AH56" s="15">
        <f>SUM(H56,Q56,Z56)</f>
        <v>1</v>
      </c>
      <c r="AI56" s="15">
        <f>SUM(I56,R56,AA56)</f>
        <v>0</v>
      </c>
      <c r="AJ56" s="15">
        <f t="shared" si="22"/>
        <v>1</v>
      </c>
      <c r="AK56" s="15">
        <f>SUM(J56,S56,AB56)</f>
        <v>0</v>
      </c>
      <c r="AL56" s="15">
        <f>SUM(K56,T56,AC56)</f>
        <v>0</v>
      </c>
      <c r="AM56" s="15">
        <f t="shared" si="2"/>
        <v>0</v>
      </c>
      <c r="AN56" s="15">
        <f>SUM(L56,U56,AD56)</f>
        <v>2</v>
      </c>
      <c r="AO56" s="15">
        <f>SUM(M56,V56,AE56)</f>
        <v>3</v>
      </c>
      <c r="AP56" s="15">
        <f t="shared" si="1"/>
        <v>5</v>
      </c>
      <c r="AQ56" s="17"/>
      <c r="AR56" s="17"/>
      <c r="AS56" s="17"/>
    </row>
    <row r="57" spans="1:45" s="1" customFormat="1" ht="15" customHeight="1" x14ac:dyDescent="0.25">
      <c r="A57" s="44">
        <v>40</v>
      </c>
      <c r="B57" s="5" t="s">
        <v>37</v>
      </c>
      <c r="C57" s="13">
        <f t="shared" si="23"/>
        <v>574</v>
      </c>
      <c r="D57" s="14">
        <f t="shared" si="3"/>
        <v>574</v>
      </c>
      <c r="E57" s="13">
        <v>114</v>
      </c>
      <c r="F57" s="13">
        <v>99</v>
      </c>
      <c r="G57" s="23">
        <f t="shared" si="24"/>
        <v>213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2</v>
      </c>
      <c r="N57" s="13">
        <v>90</v>
      </c>
      <c r="O57" s="13">
        <v>70</v>
      </c>
      <c r="P57" s="23">
        <f t="shared" si="25"/>
        <v>160</v>
      </c>
      <c r="Q57" s="13">
        <v>0</v>
      </c>
      <c r="R57" s="13">
        <v>0</v>
      </c>
      <c r="S57" s="13">
        <v>0</v>
      </c>
      <c r="T57" s="13">
        <v>0</v>
      </c>
      <c r="U57" s="13">
        <v>2</v>
      </c>
      <c r="V57" s="13">
        <v>1</v>
      </c>
      <c r="W57" s="13">
        <v>94</v>
      </c>
      <c r="X57" s="13">
        <v>107</v>
      </c>
      <c r="Y57" s="23">
        <f t="shared" si="26"/>
        <v>201</v>
      </c>
      <c r="Z57" s="13">
        <v>0</v>
      </c>
      <c r="AA57" s="13">
        <v>0</v>
      </c>
      <c r="AB57" s="13">
        <v>0</v>
      </c>
      <c r="AC57" s="13">
        <v>0</v>
      </c>
      <c r="AD57" s="13">
        <v>2</v>
      </c>
      <c r="AE57" s="13">
        <v>0</v>
      </c>
      <c r="AF57" s="15">
        <f>SUM(E57,N57,W57)</f>
        <v>298</v>
      </c>
      <c r="AG57" s="15">
        <f>SUM(F57,O57,X57)</f>
        <v>276</v>
      </c>
      <c r="AH57" s="15">
        <f>SUM(H57,Q57,Z57)</f>
        <v>0</v>
      </c>
      <c r="AI57" s="15">
        <f>SUM(I57,R57,AA57)</f>
        <v>0</v>
      </c>
      <c r="AJ57" s="15">
        <f t="shared" si="22"/>
        <v>0</v>
      </c>
      <c r="AK57" s="15">
        <f>SUM(J57,S57,AB57)</f>
        <v>0</v>
      </c>
      <c r="AL57" s="15">
        <f>SUM(K57,T57,AC57)</f>
        <v>0</v>
      </c>
      <c r="AM57" s="15">
        <f t="shared" si="2"/>
        <v>0</v>
      </c>
      <c r="AN57" s="15">
        <f>SUM(L57,U57,AD57)</f>
        <v>4</v>
      </c>
      <c r="AO57" s="15">
        <f>SUM(M57,V57,AE57)</f>
        <v>3</v>
      </c>
      <c r="AP57" s="15">
        <f t="shared" si="1"/>
        <v>7</v>
      </c>
      <c r="AQ57" s="17"/>
      <c r="AR57" s="17"/>
      <c r="AS57" s="17"/>
    </row>
    <row r="58" spans="1:45" s="1" customFormat="1" ht="15" customHeight="1" x14ac:dyDescent="0.25">
      <c r="A58" s="44">
        <v>41</v>
      </c>
      <c r="B58" s="5" t="s">
        <v>38</v>
      </c>
      <c r="C58" s="13">
        <f t="shared" si="23"/>
        <v>161</v>
      </c>
      <c r="D58" s="14">
        <f t="shared" si="3"/>
        <v>161</v>
      </c>
      <c r="E58" s="13">
        <v>23</v>
      </c>
      <c r="F58" s="13">
        <v>35</v>
      </c>
      <c r="G58" s="23">
        <f t="shared" si="24"/>
        <v>58</v>
      </c>
      <c r="H58" s="13">
        <v>0</v>
      </c>
      <c r="I58" s="13">
        <v>0</v>
      </c>
      <c r="J58" s="13">
        <v>23</v>
      </c>
      <c r="K58" s="13">
        <v>35</v>
      </c>
      <c r="L58" s="13">
        <v>0</v>
      </c>
      <c r="M58" s="13">
        <v>1</v>
      </c>
      <c r="N58" s="13">
        <v>28</v>
      </c>
      <c r="O58" s="13">
        <v>24</v>
      </c>
      <c r="P58" s="23">
        <f t="shared" si="25"/>
        <v>52</v>
      </c>
      <c r="Q58" s="13">
        <v>0</v>
      </c>
      <c r="R58" s="13">
        <v>0</v>
      </c>
      <c r="S58" s="13">
        <v>28</v>
      </c>
      <c r="T58" s="13">
        <v>24</v>
      </c>
      <c r="U58" s="13">
        <v>2</v>
      </c>
      <c r="V58" s="13">
        <v>0</v>
      </c>
      <c r="W58" s="13">
        <v>22</v>
      </c>
      <c r="X58" s="13">
        <v>29</v>
      </c>
      <c r="Y58" s="23">
        <f t="shared" si="26"/>
        <v>51</v>
      </c>
      <c r="Z58" s="13">
        <v>0</v>
      </c>
      <c r="AA58" s="13">
        <v>0</v>
      </c>
      <c r="AB58" s="13">
        <v>22</v>
      </c>
      <c r="AC58" s="13">
        <v>29</v>
      </c>
      <c r="AD58" s="13">
        <v>1</v>
      </c>
      <c r="AE58" s="13">
        <v>0</v>
      </c>
      <c r="AF58" s="15">
        <f>SUM(E58,N58,W58)</f>
        <v>73</v>
      </c>
      <c r="AG58" s="15">
        <f>SUM(F58,O58,X58)</f>
        <v>88</v>
      </c>
      <c r="AH58" s="15">
        <f>SUM(H58,Q58,Z58)</f>
        <v>0</v>
      </c>
      <c r="AI58" s="15">
        <f>SUM(I58,R58,AA58)</f>
        <v>0</v>
      </c>
      <c r="AJ58" s="15">
        <f t="shared" si="22"/>
        <v>0</v>
      </c>
      <c r="AK58" s="15">
        <f>SUM(J58,S58,AB58)</f>
        <v>73</v>
      </c>
      <c r="AL58" s="15">
        <f>SUM(K58,T58,AC58)</f>
        <v>88</v>
      </c>
      <c r="AM58" s="15">
        <f t="shared" si="2"/>
        <v>161</v>
      </c>
      <c r="AN58" s="15">
        <f>SUM(L58,U58,AD58)</f>
        <v>3</v>
      </c>
      <c r="AO58" s="15">
        <f>SUM(M58,V58,AE58)</f>
        <v>1</v>
      </c>
      <c r="AP58" s="15">
        <f t="shared" si="1"/>
        <v>4</v>
      </c>
      <c r="AQ58" s="17"/>
      <c r="AR58" s="17"/>
      <c r="AS58" s="17"/>
    </row>
    <row r="59" spans="1:45" s="1" customFormat="1" ht="15" customHeight="1" x14ac:dyDescent="0.25">
      <c r="A59" s="44">
        <v>42</v>
      </c>
      <c r="B59" s="5" t="s">
        <v>39</v>
      </c>
      <c r="C59" s="13">
        <f t="shared" si="23"/>
        <v>849</v>
      </c>
      <c r="D59" s="14">
        <f t="shared" si="3"/>
        <v>849</v>
      </c>
      <c r="E59" s="13">
        <v>163</v>
      </c>
      <c r="F59" s="13">
        <v>156</v>
      </c>
      <c r="G59" s="23">
        <f t="shared" si="24"/>
        <v>319</v>
      </c>
      <c r="H59" s="13"/>
      <c r="I59" s="13"/>
      <c r="J59" s="13"/>
      <c r="K59" s="13"/>
      <c r="L59" s="13">
        <v>1</v>
      </c>
      <c r="M59" s="13">
        <v>2</v>
      </c>
      <c r="N59" s="13">
        <v>133</v>
      </c>
      <c r="O59" s="13">
        <v>149</v>
      </c>
      <c r="P59" s="23">
        <f t="shared" si="25"/>
        <v>282</v>
      </c>
      <c r="Q59" s="13"/>
      <c r="R59" s="13"/>
      <c r="S59" s="13"/>
      <c r="T59" s="13"/>
      <c r="U59" s="13"/>
      <c r="V59" s="13"/>
      <c r="W59" s="13">
        <v>127</v>
      </c>
      <c r="X59" s="13">
        <v>121</v>
      </c>
      <c r="Y59" s="23">
        <f t="shared" si="26"/>
        <v>248</v>
      </c>
      <c r="Z59" s="13"/>
      <c r="AA59" s="13"/>
      <c r="AB59" s="13"/>
      <c r="AC59" s="13"/>
      <c r="AD59" s="13"/>
      <c r="AE59" s="13"/>
      <c r="AF59" s="15">
        <f>SUM(E59,N59,W59)</f>
        <v>423</v>
      </c>
      <c r="AG59" s="15">
        <f>SUM(F59,O59,X59)</f>
        <v>426</v>
      </c>
      <c r="AH59" s="15">
        <f>SUM(H59,Q59,Z59)</f>
        <v>0</v>
      </c>
      <c r="AI59" s="15">
        <f>SUM(I59,R59,AA59)</f>
        <v>0</v>
      </c>
      <c r="AJ59" s="15">
        <f t="shared" si="22"/>
        <v>0</v>
      </c>
      <c r="AK59" s="15">
        <f>SUM(J59,S59,AB59)</f>
        <v>0</v>
      </c>
      <c r="AL59" s="15">
        <f>SUM(K59,T59,AC59)</f>
        <v>0</v>
      </c>
      <c r="AM59" s="15">
        <f t="shared" si="2"/>
        <v>0</v>
      </c>
      <c r="AN59" s="15">
        <f>SUM(L59,U59,AD59)</f>
        <v>1</v>
      </c>
      <c r="AO59" s="15">
        <f>SUM(M59,V59,AE59)</f>
        <v>2</v>
      </c>
      <c r="AP59" s="15">
        <f t="shared" si="1"/>
        <v>3</v>
      </c>
      <c r="AQ59" s="17"/>
      <c r="AR59" s="17"/>
      <c r="AS59" s="17"/>
    </row>
    <row r="60" spans="1:45" s="1" customFormat="1" ht="15" customHeight="1" x14ac:dyDescent="0.25">
      <c r="A60" s="44">
        <v>43</v>
      </c>
      <c r="B60" s="5" t="s">
        <v>40</v>
      </c>
      <c r="C60" s="13">
        <f t="shared" si="23"/>
        <v>271</v>
      </c>
      <c r="D60" s="14">
        <f t="shared" si="3"/>
        <v>271</v>
      </c>
      <c r="E60" s="13">
        <v>53</v>
      </c>
      <c r="F60" s="13">
        <v>61</v>
      </c>
      <c r="G60" s="23">
        <f t="shared" si="24"/>
        <v>114</v>
      </c>
      <c r="H60" s="13"/>
      <c r="I60" s="13"/>
      <c r="J60" s="13">
        <v>25</v>
      </c>
      <c r="K60" s="13">
        <v>26</v>
      </c>
      <c r="L60" s="13"/>
      <c r="M60" s="13"/>
      <c r="N60" s="13">
        <v>29</v>
      </c>
      <c r="O60" s="13">
        <v>43</v>
      </c>
      <c r="P60" s="23">
        <f t="shared" si="25"/>
        <v>72</v>
      </c>
      <c r="Q60" s="13"/>
      <c r="R60" s="13"/>
      <c r="S60" s="13">
        <v>18</v>
      </c>
      <c r="T60" s="13">
        <v>19</v>
      </c>
      <c r="U60" s="13"/>
      <c r="V60" s="13"/>
      <c r="W60" s="13">
        <v>47</v>
      </c>
      <c r="X60" s="13">
        <v>38</v>
      </c>
      <c r="Y60" s="23">
        <f t="shared" si="26"/>
        <v>85</v>
      </c>
      <c r="Z60" s="13"/>
      <c r="AA60" s="13"/>
      <c r="AB60" s="13">
        <v>16</v>
      </c>
      <c r="AC60" s="13">
        <v>16</v>
      </c>
      <c r="AD60" s="13"/>
      <c r="AE60" s="13"/>
      <c r="AF60" s="15">
        <f>SUM(E60,N60,W60)</f>
        <v>129</v>
      </c>
      <c r="AG60" s="15">
        <f>SUM(F60,O60,X60)</f>
        <v>142</v>
      </c>
      <c r="AH60" s="15">
        <f>SUM(H60,Q60,Z60)</f>
        <v>0</v>
      </c>
      <c r="AI60" s="15">
        <f>SUM(I60,R60,AA60)</f>
        <v>0</v>
      </c>
      <c r="AJ60" s="15">
        <f t="shared" si="22"/>
        <v>0</v>
      </c>
      <c r="AK60" s="15">
        <f>SUM(J60,S60,AB60)</f>
        <v>59</v>
      </c>
      <c r="AL60" s="15">
        <f>SUM(K60,T60,AC60)</f>
        <v>61</v>
      </c>
      <c r="AM60" s="15">
        <f t="shared" si="2"/>
        <v>120</v>
      </c>
      <c r="AN60" s="15">
        <f>SUM(L60,U60,AD60)</f>
        <v>0</v>
      </c>
      <c r="AO60" s="15">
        <f>SUM(M60,V60,AE60)</f>
        <v>0</v>
      </c>
      <c r="AP60" s="15">
        <f t="shared" si="1"/>
        <v>0</v>
      </c>
      <c r="AQ60" s="17"/>
      <c r="AR60" s="17"/>
      <c r="AS60" s="17"/>
    </row>
    <row r="61" spans="1:45" s="1" customFormat="1" ht="15" customHeight="1" x14ac:dyDescent="0.25">
      <c r="A61" s="44">
        <v>44</v>
      </c>
      <c r="B61" s="5" t="s">
        <v>41</v>
      </c>
      <c r="C61" s="13">
        <f t="shared" si="23"/>
        <v>804</v>
      </c>
      <c r="D61" s="14">
        <f t="shared" si="3"/>
        <v>804</v>
      </c>
      <c r="E61" s="13">
        <v>155</v>
      </c>
      <c r="F61" s="13">
        <v>142</v>
      </c>
      <c r="G61" s="23">
        <f t="shared" si="24"/>
        <v>297</v>
      </c>
      <c r="H61" s="13"/>
      <c r="I61" s="13"/>
      <c r="J61" s="13"/>
      <c r="K61" s="13"/>
      <c r="L61" s="13">
        <v>4</v>
      </c>
      <c r="M61" s="13"/>
      <c r="N61" s="13">
        <v>109</v>
      </c>
      <c r="O61" s="13">
        <v>149</v>
      </c>
      <c r="P61" s="23">
        <f t="shared" si="25"/>
        <v>258</v>
      </c>
      <c r="Q61" s="13"/>
      <c r="R61" s="13"/>
      <c r="S61" s="13"/>
      <c r="T61" s="13"/>
      <c r="U61" s="13">
        <v>12</v>
      </c>
      <c r="V61" s="13"/>
      <c r="W61" s="13">
        <v>105</v>
      </c>
      <c r="X61" s="13">
        <v>144</v>
      </c>
      <c r="Y61" s="23">
        <f t="shared" si="26"/>
        <v>249</v>
      </c>
      <c r="Z61" s="13"/>
      <c r="AA61" s="13"/>
      <c r="AB61" s="13"/>
      <c r="AC61" s="13"/>
      <c r="AD61" s="13"/>
      <c r="AE61" s="13"/>
      <c r="AF61" s="15">
        <f>SUM(E61,N61,W61)</f>
        <v>369</v>
      </c>
      <c r="AG61" s="15">
        <f>SUM(F61,O61,X61)</f>
        <v>435</v>
      </c>
      <c r="AH61" s="15">
        <f>SUM(H61,Q61,Z61)</f>
        <v>0</v>
      </c>
      <c r="AI61" s="15">
        <f>SUM(I61,R61,AA61)</f>
        <v>0</v>
      </c>
      <c r="AJ61" s="15">
        <f t="shared" si="22"/>
        <v>0</v>
      </c>
      <c r="AK61" s="15">
        <f>SUM(J61,S61,AB61)</f>
        <v>0</v>
      </c>
      <c r="AL61" s="15">
        <f>SUM(K61,T61,AC61)</f>
        <v>0</v>
      </c>
      <c r="AM61" s="15">
        <f t="shared" si="2"/>
        <v>0</v>
      </c>
      <c r="AN61" s="15">
        <f>SUM(L61,U61,AD61)</f>
        <v>16</v>
      </c>
      <c r="AO61" s="15">
        <f>SUM(M61,V61,AE61)</f>
        <v>0</v>
      </c>
      <c r="AP61" s="15">
        <f t="shared" si="1"/>
        <v>16</v>
      </c>
      <c r="AQ61" s="17"/>
      <c r="AR61" s="17"/>
      <c r="AS61" s="17"/>
    </row>
    <row r="62" spans="1:45" s="1" customFormat="1" ht="15" customHeight="1" x14ac:dyDescent="0.25">
      <c r="A62" s="44">
        <v>45</v>
      </c>
      <c r="B62" s="5" t="s">
        <v>42</v>
      </c>
      <c r="C62" s="13">
        <f t="shared" si="23"/>
        <v>231</v>
      </c>
      <c r="D62" s="14">
        <f t="shared" si="3"/>
        <v>231</v>
      </c>
      <c r="E62" s="13">
        <v>41</v>
      </c>
      <c r="F62" s="13">
        <v>51</v>
      </c>
      <c r="G62" s="23">
        <f t="shared" si="24"/>
        <v>92</v>
      </c>
      <c r="H62" s="13"/>
      <c r="I62" s="13"/>
      <c r="J62" s="13">
        <v>2</v>
      </c>
      <c r="K62" s="13">
        <v>2</v>
      </c>
      <c r="L62" s="13"/>
      <c r="M62" s="13"/>
      <c r="N62" s="13">
        <v>30</v>
      </c>
      <c r="O62" s="13">
        <v>45</v>
      </c>
      <c r="P62" s="23">
        <f t="shared" si="25"/>
        <v>75</v>
      </c>
      <c r="Q62" s="13"/>
      <c r="R62" s="13"/>
      <c r="S62" s="13">
        <v>1</v>
      </c>
      <c r="T62" s="13">
        <v>1</v>
      </c>
      <c r="U62" s="13"/>
      <c r="V62" s="13"/>
      <c r="W62" s="13">
        <v>40</v>
      </c>
      <c r="X62" s="13">
        <v>24</v>
      </c>
      <c r="Y62" s="23">
        <f t="shared" si="26"/>
        <v>64</v>
      </c>
      <c r="Z62" s="13"/>
      <c r="AA62" s="13"/>
      <c r="AB62" s="13">
        <v>2</v>
      </c>
      <c r="AC62" s="13">
        <v>2</v>
      </c>
      <c r="AD62" s="13"/>
      <c r="AE62" s="13"/>
      <c r="AF62" s="15">
        <f>SUM(E62,N62,W62)</f>
        <v>111</v>
      </c>
      <c r="AG62" s="15">
        <f>SUM(F62,O62,X62)</f>
        <v>120</v>
      </c>
      <c r="AH62" s="15">
        <f>SUM(H62,Q62,Z62)</f>
        <v>0</v>
      </c>
      <c r="AI62" s="15">
        <f>SUM(I62,R62,AA62)</f>
        <v>0</v>
      </c>
      <c r="AJ62" s="15">
        <f t="shared" si="22"/>
        <v>0</v>
      </c>
      <c r="AK62" s="15">
        <f>SUM(J62,S62,AB62)</f>
        <v>5</v>
      </c>
      <c r="AL62" s="15">
        <f>SUM(K62,T62,AC62)</f>
        <v>5</v>
      </c>
      <c r="AM62" s="15">
        <f t="shared" si="2"/>
        <v>10</v>
      </c>
      <c r="AN62" s="15">
        <f>SUM(L62,U62,AD62)</f>
        <v>0</v>
      </c>
      <c r="AO62" s="15">
        <f>SUM(M62,V62,AE62)</f>
        <v>0</v>
      </c>
      <c r="AP62" s="15">
        <f t="shared" si="1"/>
        <v>0</v>
      </c>
      <c r="AQ62" s="17"/>
      <c r="AR62" s="17"/>
      <c r="AS62" s="17"/>
    </row>
    <row r="63" spans="1:45" s="1" customFormat="1" ht="15" customHeight="1" x14ac:dyDescent="0.25">
      <c r="A63" s="44">
        <v>46</v>
      </c>
      <c r="B63" s="5" t="s">
        <v>43</v>
      </c>
      <c r="C63" s="13">
        <f t="shared" si="23"/>
        <v>647</v>
      </c>
      <c r="D63" s="14">
        <f t="shared" si="3"/>
        <v>647</v>
      </c>
      <c r="E63" s="23">
        <v>117</v>
      </c>
      <c r="F63" s="23">
        <v>152</v>
      </c>
      <c r="G63" s="23">
        <f t="shared" si="24"/>
        <v>269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91</v>
      </c>
      <c r="O63" s="23">
        <v>110</v>
      </c>
      <c r="P63" s="23">
        <f t="shared" si="25"/>
        <v>201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3">
        <v>79</v>
      </c>
      <c r="X63" s="23">
        <v>98</v>
      </c>
      <c r="Y63" s="23">
        <f t="shared" si="26"/>
        <v>177</v>
      </c>
      <c r="Z63" s="23">
        <v>0</v>
      </c>
      <c r="AA63" s="23">
        <v>0</v>
      </c>
      <c r="AB63" s="23">
        <v>0</v>
      </c>
      <c r="AC63" s="23">
        <v>0</v>
      </c>
      <c r="AD63" s="23">
        <v>0</v>
      </c>
      <c r="AE63" s="23">
        <v>0</v>
      </c>
      <c r="AF63" s="15">
        <f>SUM(E63,N63,W63)</f>
        <v>287</v>
      </c>
      <c r="AG63" s="15">
        <f>SUM(F63,O63,X63)</f>
        <v>360</v>
      </c>
      <c r="AH63" s="15">
        <f>SUM(H63,Q63,Z63)</f>
        <v>0</v>
      </c>
      <c r="AI63" s="15">
        <f>SUM(I63,R63,AA63)</f>
        <v>0</v>
      </c>
      <c r="AJ63" s="15">
        <f t="shared" si="22"/>
        <v>0</v>
      </c>
      <c r="AK63" s="15">
        <f>SUM(J63,S63,AB63)</f>
        <v>0</v>
      </c>
      <c r="AL63" s="15">
        <f>SUM(K63,T63,AC63)</f>
        <v>0</v>
      </c>
      <c r="AM63" s="15">
        <f t="shared" si="2"/>
        <v>0</v>
      </c>
      <c r="AN63" s="15">
        <f>SUM(L63,U63,AD63)</f>
        <v>0</v>
      </c>
      <c r="AO63" s="15">
        <f>SUM(M63,V63,AE63)</f>
        <v>0</v>
      </c>
      <c r="AP63" s="15">
        <f t="shared" si="1"/>
        <v>0</v>
      </c>
      <c r="AQ63" s="17"/>
      <c r="AR63" s="17"/>
      <c r="AS63" s="17"/>
    </row>
    <row r="64" spans="1:45" s="1" customFormat="1" ht="15" customHeight="1" x14ac:dyDescent="0.25">
      <c r="A64" s="44">
        <v>47</v>
      </c>
      <c r="B64" s="5" t="s">
        <v>44</v>
      </c>
      <c r="C64" s="13">
        <f t="shared" si="23"/>
        <v>340</v>
      </c>
      <c r="D64" s="14">
        <f t="shared" si="3"/>
        <v>340</v>
      </c>
      <c r="E64" s="13">
        <v>54</v>
      </c>
      <c r="F64" s="13">
        <v>62</v>
      </c>
      <c r="G64" s="23">
        <f t="shared" si="24"/>
        <v>116</v>
      </c>
      <c r="H64" s="13">
        <v>1</v>
      </c>
      <c r="I64" s="13"/>
      <c r="J64" s="13"/>
      <c r="K64" s="13"/>
      <c r="L64" s="13">
        <v>3</v>
      </c>
      <c r="M64" s="13"/>
      <c r="N64" s="13">
        <v>41</v>
      </c>
      <c r="O64" s="13">
        <v>73</v>
      </c>
      <c r="P64" s="23">
        <f t="shared" si="25"/>
        <v>114</v>
      </c>
      <c r="Q64" s="13"/>
      <c r="R64" s="13"/>
      <c r="S64" s="13"/>
      <c r="T64" s="13"/>
      <c r="U64" s="13">
        <v>2</v>
      </c>
      <c r="V64" s="13"/>
      <c r="W64" s="13">
        <v>59</v>
      </c>
      <c r="X64" s="13">
        <v>51</v>
      </c>
      <c r="Y64" s="23">
        <f t="shared" si="26"/>
        <v>110</v>
      </c>
      <c r="Z64" s="13"/>
      <c r="AA64" s="13"/>
      <c r="AB64" s="13"/>
      <c r="AC64" s="13"/>
      <c r="AD64" s="13">
        <v>2</v>
      </c>
      <c r="AE64" s="13"/>
      <c r="AF64" s="15">
        <f>SUM(E64,N64,W64)</f>
        <v>154</v>
      </c>
      <c r="AG64" s="15">
        <f>SUM(F64,O64,X64)</f>
        <v>186</v>
      </c>
      <c r="AH64" s="15">
        <f>SUM(H64,Q64,Z64)</f>
        <v>1</v>
      </c>
      <c r="AI64" s="15">
        <f>SUM(I64,R64,AA64)</f>
        <v>0</v>
      </c>
      <c r="AJ64" s="15">
        <f t="shared" si="22"/>
        <v>1</v>
      </c>
      <c r="AK64" s="15">
        <f>SUM(J64,S64,AB64)</f>
        <v>0</v>
      </c>
      <c r="AL64" s="15">
        <f>SUM(K64,T64,AC64)</f>
        <v>0</v>
      </c>
      <c r="AM64" s="15">
        <f t="shared" si="2"/>
        <v>0</v>
      </c>
      <c r="AN64" s="15">
        <f>SUM(L64,U64,AD64)</f>
        <v>7</v>
      </c>
      <c r="AO64" s="15">
        <f>SUM(M64,V64,AE64)</f>
        <v>0</v>
      </c>
      <c r="AP64" s="15">
        <f t="shared" si="1"/>
        <v>7</v>
      </c>
      <c r="AQ64" s="17"/>
      <c r="AR64" s="17"/>
      <c r="AS64" s="17"/>
    </row>
    <row r="65" spans="1:45" s="1" customFormat="1" ht="15" customHeight="1" x14ac:dyDescent="0.25">
      <c r="A65" s="44">
        <v>48</v>
      </c>
      <c r="B65" s="5" t="s">
        <v>45</v>
      </c>
      <c r="C65" s="13">
        <f t="shared" si="23"/>
        <v>322</v>
      </c>
      <c r="D65" s="14">
        <f t="shared" si="3"/>
        <v>322</v>
      </c>
      <c r="E65" s="13">
        <v>50</v>
      </c>
      <c r="F65" s="13">
        <v>74</v>
      </c>
      <c r="G65" s="23">
        <f t="shared" si="24"/>
        <v>124</v>
      </c>
      <c r="H65" s="13"/>
      <c r="I65" s="13"/>
      <c r="J65" s="13">
        <v>11</v>
      </c>
      <c r="K65" s="13">
        <v>11</v>
      </c>
      <c r="L65" s="13">
        <v>1</v>
      </c>
      <c r="M65" s="13"/>
      <c r="N65" s="13">
        <v>52</v>
      </c>
      <c r="O65" s="13">
        <v>55</v>
      </c>
      <c r="P65" s="23">
        <f t="shared" si="25"/>
        <v>107</v>
      </c>
      <c r="Q65" s="13"/>
      <c r="R65" s="13"/>
      <c r="S65" s="13">
        <v>6</v>
      </c>
      <c r="T65" s="13">
        <v>6</v>
      </c>
      <c r="U65" s="13"/>
      <c r="V65" s="13">
        <v>2</v>
      </c>
      <c r="W65" s="13">
        <v>42</v>
      </c>
      <c r="X65" s="13">
        <v>49</v>
      </c>
      <c r="Y65" s="23">
        <f t="shared" si="26"/>
        <v>91</v>
      </c>
      <c r="Z65" s="13"/>
      <c r="AA65" s="13"/>
      <c r="AB65" s="13">
        <v>5</v>
      </c>
      <c r="AC65" s="13">
        <v>6</v>
      </c>
      <c r="AD65" s="13"/>
      <c r="AE65" s="13">
        <v>1</v>
      </c>
      <c r="AF65" s="15">
        <f>SUM(E65,N65,W65)</f>
        <v>144</v>
      </c>
      <c r="AG65" s="15">
        <f>SUM(F65,O65,X65)</f>
        <v>178</v>
      </c>
      <c r="AH65" s="15">
        <f>SUM(H65,Q65,Z65)</f>
        <v>0</v>
      </c>
      <c r="AI65" s="15">
        <f>SUM(I65,R65,AA65)</f>
        <v>0</v>
      </c>
      <c r="AJ65" s="15">
        <f t="shared" si="22"/>
        <v>0</v>
      </c>
      <c r="AK65" s="15">
        <f>SUM(J65,S65,AB65)</f>
        <v>22</v>
      </c>
      <c r="AL65" s="15">
        <f>SUM(K65,T65,AC65)</f>
        <v>23</v>
      </c>
      <c r="AM65" s="15">
        <f t="shared" si="2"/>
        <v>45</v>
      </c>
      <c r="AN65" s="15">
        <f>SUM(L65,U65,AD65)</f>
        <v>1</v>
      </c>
      <c r="AO65" s="15">
        <f>SUM(M65,V65,AE65)</f>
        <v>3</v>
      </c>
      <c r="AP65" s="15">
        <f t="shared" si="1"/>
        <v>4</v>
      </c>
      <c r="AQ65" s="17"/>
      <c r="AR65" s="17"/>
      <c r="AS65" s="17"/>
    </row>
    <row r="66" spans="1:45" s="1" customFormat="1" ht="15" customHeight="1" x14ac:dyDescent="0.25">
      <c r="A66" s="44">
        <v>49</v>
      </c>
      <c r="B66" s="5" t="s">
        <v>46</v>
      </c>
      <c r="C66" s="13">
        <f t="shared" si="23"/>
        <v>320</v>
      </c>
      <c r="D66" s="14">
        <f t="shared" si="3"/>
        <v>320</v>
      </c>
      <c r="E66" s="15">
        <v>70</v>
      </c>
      <c r="F66" s="15">
        <v>65</v>
      </c>
      <c r="G66" s="23">
        <f t="shared" si="24"/>
        <v>135</v>
      </c>
      <c r="H66" s="15">
        <v>0</v>
      </c>
      <c r="I66" s="15">
        <v>3</v>
      </c>
      <c r="J66" s="15">
        <v>3</v>
      </c>
      <c r="K66" s="15">
        <v>1</v>
      </c>
      <c r="L66" s="15">
        <v>1</v>
      </c>
      <c r="M66" s="15">
        <v>0</v>
      </c>
      <c r="N66" s="15">
        <v>52</v>
      </c>
      <c r="O66" s="15">
        <v>45</v>
      </c>
      <c r="P66" s="23">
        <f t="shared" si="25"/>
        <v>97</v>
      </c>
      <c r="Q66" s="15">
        <v>0</v>
      </c>
      <c r="R66" s="15">
        <v>0</v>
      </c>
      <c r="S66" s="15">
        <v>1</v>
      </c>
      <c r="T66" s="15">
        <v>0</v>
      </c>
      <c r="U66" s="15">
        <v>0</v>
      </c>
      <c r="V66" s="15">
        <v>0</v>
      </c>
      <c r="W66" s="15">
        <v>40</v>
      </c>
      <c r="X66" s="15">
        <v>48</v>
      </c>
      <c r="Y66" s="23">
        <f t="shared" si="26"/>
        <v>88</v>
      </c>
      <c r="Z66" s="15">
        <v>0</v>
      </c>
      <c r="AA66" s="15">
        <v>0</v>
      </c>
      <c r="AB66" s="15">
        <v>1</v>
      </c>
      <c r="AC66" s="15">
        <v>3</v>
      </c>
      <c r="AD66" s="15">
        <v>1</v>
      </c>
      <c r="AE66" s="15">
        <v>0</v>
      </c>
      <c r="AF66" s="15">
        <f>SUM(E66,N66,W66)</f>
        <v>162</v>
      </c>
      <c r="AG66" s="15">
        <f>SUM(F66,O66,X66)</f>
        <v>158</v>
      </c>
      <c r="AH66" s="15">
        <f>SUM(H66,Q66,Z66)</f>
        <v>0</v>
      </c>
      <c r="AI66" s="15">
        <f>SUM(I66,R66,AA66)</f>
        <v>3</v>
      </c>
      <c r="AJ66" s="15">
        <f t="shared" si="22"/>
        <v>3</v>
      </c>
      <c r="AK66" s="15">
        <f>SUM(J66,S66,AB66)</f>
        <v>5</v>
      </c>
      <c r="AL66" s="15">
        <f>SUM(K66,T66,AC66)</f>
        <v>4</v>
      </c>
      <c r="AM66" s="15">
        <f t="shared" si="2"/>
        <v>9</v>
      </c>
      <c r="AN66" s="15">
        <f>SUM(L66,U66,AD66)</f>
        <v>2</v>
      </c>
      <c r="AO66" s="15">
        <f>SUM(M66,V66,AE66)</f>
        <v>0</v>
      </c>
      <c r="AP66" s="15">
        <f t="shared" si="1"/>
        <v>2</v>
      </c>
      <c r="AQ66" s="17"/>
      <c r="AR66" s="17"/>
      <c r="AS66" s="17"/>
    </row>
    <row r="67" spans="1:45" s="1" customFormat="1" ht="15" customHeight="1" x14ac:dyDescent="0.25">
      <c r="A67" s="44">
        <v>50</v>
      </c>
      <c r="B67" s="5" t="s">
        <v>47</v>
      </c>
      <c r="C67" s="13">
        <f t="shared" si="23"/>
        <v>153</v>
      </c>
      <c r="D67" s="14">
        <f t="shared" si="3"/>
        <v>153</v>
      </c>
      <c r="E67" s="15">
        <v>29</v>
      </c>
      <c r="F67" s="15">
        <v>28</v>
      </c>
      <c r="G67" s="23">
        <f t="shared" si="24"/>
        <v>57</v>
      </c>
      <c r="H67" s="15">
        <v>2</v>
      </c>
      <c r="I67" s="15">
        <v>2</v>
      </c>
      <c r="J67" s="15">
        <v>3</v>
      </c>
      <c r="K67" s="15">
        <v>5</v>
      </c>
      <c r="L67" s="15">
        <v>0</v>
      </c>
      <c r="M67" s="15">
        <v>0</v>
      </c>
      <c r="N67" s="15">
        <v>21</v>
      </c>
      <c r="O67" s="15">
        <v>32</v>
      </c>
      <c r="P67" s="23">
        <f t="shared" si="25"/>
        <v>53</v>
      </c>
      <c r="Q67" s="15">
        <v>2</v>
      </c>
      <c r="R67" s="15">
        <v>3</v>
      </c>
      <c r="S67" s="15">
        <v>1</v>
      </c>
      <c r="T67" s="15">
        <v>0</v>
      </c>
      <c r="U67" s="15">
        <v>1</v>
      </c>
      <c r="V67" s="15">
        <v>0</v>
      </c>
      <c r="W67" s="15">
        <v>23</v>
      </c>
      <c r="X67" s="15">
        <v>20</v>
      </c>
      <c r="Y67" s="23">
        <f t="shared" si="26"/>
        <v>43</v>
      </c>
      <c r="Z67" s="15">
        <v>2</v>
      </c>
      <c r="AA67" s="15">
        <v>3</v>
      </c>
      <c r="AB67" s="15">
        <v>3</v>
      </c>
      <c r="AC67" s="15">
        <v>1</v>
      </c>
      <c r="AD67" s="15">
        <v>1</v>
      </c>
      <c r="AE67" s="15">
        <v>0</v>
      </c>
      <c r="AF67" s="15">
        <f>SUM(E67,N67,W67)</f>
        <v>73</v>
      </c>
      <c r="AG67" s="15">
        <f>SUM(F67,O67,X67)</f>
        <v>80</v>
      </c>
      <c r="AH67" s="15">
        <f>SUM(H67,Q67,Z67)</f>
        <v>6</v>
      </c>
      <c r="AI67" s="15">
        <f>SUM(I67,R67,AA67)</f>
        <v>8</v>
      </c>
      <c r="AJ67" s="15">
        <f t="shared" si="22"/>
        <v>14</v>
      </c>
      <c r="AK67" s="15">
        <f>SUM(J67,S67,AB67)</f>
        <v>7</v>
      </c>
      <c r="AL67" s="15">
        <f>SUM(K67,T67,AC67)</f>
        <v>6</v>
      </c>
      <c r="AM67" s="15">
        <f t="shared" si="2"/>
        <v>13</v>
      </c>
      <c r="AN67" s="15">
        <f>SUM(L67,U67,AD67)</f>
        <v>2</v>
      </c>
      <c r="AO67" s="15">
        <f>SUM(M67,V67,AE67)</f>
        <v>0</v>
      </c>
      <c r="AP67" s="15">
        <f t="shared" si="1"/>
        <v>2</v>
      </c>
      <c r="AQ67" s="17"/>
      <c r="AR67" s="17"/>
      <c r="AS67" s="17"/>
    </row>
    <row r="68" spans="1:45" s="1" customFormat="1" ht="15" customHeight="1" x14ac:dyDescent="0.25">
      <c r="A68" s="44">
        <v>51</v>
      </c>
      <c r="B68" s="5" t="s">
        <v>48</v>
      </c>
      <c r="C68" s="13">
        <f t="shared" si="23"/>
        <v>307</v>
      </c>
      <c r="D68" s="14">
        <f t="shared" si="3"/>
        <v>307</v>
      </c>
      <c r="E68" s="15">
        <v>55</v>
      </c>
      <c r="F68" s="15">
        <v>67</v>
      </c>
      <c r="G68" s="23">
        <f t="shared" si="24"/>
        <v>122</v>
      </c>
      <c r="H68" s="15">
        <v>2</v>
      </c>
      <c r="I68" s="15">
        <v>5</v>
      </c>
      <c r="J68" s="15">
        <v>6</v>
      </c>
      <c r="K68" s="15">
        <v>8</v>
      </c>
      <c r="L68" s="15">
        <v>1</v>
      </c>
      <c r="M68" s="15">
        <v>2</v>
      </c>
      <c r="N68" s="15">
        <v>38</v>
      </c>
      <c r="O68" s="15">
        <v>55</v>
      </c>
      <c r="P68" s="23">
        <f t="shared" si="25"/>
        <v>93</v>
      </c>
      <c r="Q68" s="15">
        <v>0</v>
      </c>
      <c r="R68" s="15">
        <v>0</v>
      </c>
      <c r="S68" s="15">
        <v>2</v>
      </c>
      <c r="T68" s="15">
        <v>1</v>
      </c>
      <c r="U68" s="15">
        <v>4</v>
      </c>
      <c r="V68" s="15">
        <v>1</v>
      </c>
      <c r="W68" s="15">
        <v>50</v>
      </c>
      <c r="X68" s="15">
        <v>42</v>
      </c>
      <c r="Y68" s="23">
        <f t="shared" si="26"/>
        <v>92</v>
      </c>
      <c r="Z68" s="15">
        <v>0</v>
      </c>
      <c r="AA68" s="15">
        <v>0</v>
      </c>
      <c r="AB68" s="15">
        <v>1</v>
      </c>
      <c r="AC68" s="15">
        <v>2</v>
      </c>
      <c r="AD68" s="15">
        <v>0</v>
      </c>
      <c r="AE68" s="15">
        <v>0</v>
      </c>
      <c r="AF68" s="15">
        <f>SUM(E68,N68,W68)</f>
        <v>143</v>
      </c>
      <c r="AG68" s="15">
        <f>SUM(F68,O68,X68)</f>
        <v>164</v>
      </c>
      <c r="AH68" s="15">
        <f>SUM(H68,Q68,Z68)</f>
        <v>2</v>
      </c>
      <c r="AI68" s="15">
        <f>SUM(I68,R68,AA68)</f>
        <v>5</v>
      </c>
      <c r="AJ68" s="15">
        <f t="shared" si="22"/>
        <v>7</v>
      </c>
      <c r="AK68" s="15">
        <f>SUM(J68,S68,AB68)</f>
        <v>9</v>
      </c>
      <c r="AL68" s="15">
        <f>SUM(K68,T68,AC68)</f>
        <v>11</v>
      </c>
      <c r="AM68" s="15">
        <f t="shared" si="2"/>
        <v>20</v>
      </c>
      <c r="AN68" s="15">
        <f>SUM(L68,U68,AD68)</f>
        <v>5</v>
      </c>
      <c r="AO68" s="15">
        <f>SUM(M68,V68,AE68)</f>
        <v>3</v>
      </c>
      <c r="AP68" s="15">
        <f t="shared" si="1"/>
        <v>8</v>
      </c>
      <c r="AQ68" s="17"/>
      <c r="AR68" s="17"/>
      <c r="AS68" s="17"/>
    </row>
    <row r="69" spans="1:45" s="1" customFormat="1" ht="15" customHeight="1" x14ac:dyDescent="0.25">
      <c r="A69" s="44">
        <v>52</v>
      </c>
      <c r="B69" s="5" t="s">
        <v>49</v>
      </c>
      <c r="C69" s="13">
        <f t="shared" si="23"/>
        <v>151</v>
      </c>
      <c r="D69" s="14">
        <f t="shared" si="3"/>
        <v>151</v>
      </c>
      <c r="E69" s="15">
        <v>33</v>
      </c>
      <c r="F69" s="15">
        <v>41</v>
      </c>
      <c r="G69" s="23">
        <f t="shared" si="24"/>
        <v>74</v>
      </c>
      <c r="H69" s="15">
        <v>0</v>
      </c>
      <c r="I69" s="15">
        <v>0</v>
      </c>
      <c r="J69" s="15">
        <v>15</v>
      </c>
      <c r="K69" s="15">
        <v>23</v>
      </c>
      <c r="L69" s="15">
        <v>0</v>
      </c>
      <c r="M69" s="15">
        <v>0</v>
      </c>
      <c r="N69" s="15">
        <v>15</v>
      </c>
      <c r="O69" s="15">
        <v>24</v>
      </c>
      <c r="P69" s="23">
        <f t="shared" si="25"/>
        <v>39</v>
      </c>
      <c r="Q69" s="15">
        <v>1</v>
      </c>
      <c r="R69" s="15">
        <v>0</v>
      </c>
      <c r="S69" s="15">
        <v>6</v>
      </c>
      <c r="T69" s="15">
        <v>11</v>
      </c>
      <c r="U69" s="15">
        <v>0</v>
      </c>
      <c r="V69" s="15">
        <v>0</v>
      </c>
      <c r="W69" s="15">
        <v>19</v>
      </c>
      <c r="X69" s="15">
        <v>19</v>
      </c>
      <c r="Y69" s="23">
        <f t="shared" si="26"/>
        <v>38</v>
      </c>
      <c r="Z69" s="15">
        <v>0</v>
      </c>
      <c r="AA69" s="15">
        <v>0</v>
      </c>
      <c r="AB69" s="15">
        <v>11</v>
      </c>
      <c r="AC69" s="15">
        <v>12</v>
      </c>
      <c r="AD69" s="15">
        <v>0</v>
      </c>
      <c r="AE69" s="15">
        <v>0</v>
      </c>
      <c r="AF69" s="15">
        <f>SUM(E69,N69,W69)</f>
        <v>67</v>
      </c>
      <c r="AG69" s="15">
        <f>SUM(F69,O69,X69)</f>
        <v>84</v>
      </c>
      <c r="AH69" s="15">
        <f>SUM(H69,Q69,Z69)</f>
        <v>1</v>
      </c>
      <c r="AI69" s="15">
        <f>SUM(I69,R69,AA69)</f>
        <v>0</v>
      </c>
      <c r="AJ69" s="15">
        <f t="shared" si="22"/>
        <v>1</v>
      </c>
      <c r="AK69" s="15">
        <f>SUM(J69,S69,AB69)</f>
        <v>32</v>
      </c>
      <c r="AL69" s="15">
        <f>SUM(K69,T69,AC69)</f>
        <v>46</v>
      </c>
      <c r="AM69" s="15">
        <f t="shared" si="2"/>
        <v>78</v>
      </c>
      <c r="AN69" s="15">
        <f>SUM(L69,U69,AD69)</f>
        <v>0</v>
      </c>
      <c r="AO69" s="15">
        <f>SUM(M69,V69,AE69)</f>
        <v>0</v>
      </c>
      <c r="AP69" s="15">
        <f t="shared" si="1"/>
        <v>0</v>
      </c>
      <c r="AQ69" s="17"/>
      <c r="AR69" s="17"/>
      <c r="AS69" s="17"/>
    </row>
    <row r="70" spans="1:45" s="1" customFormat="1" ht="15" customHeight="1" x14ac:dyDescent="0.25">
      <c r="A70" s="44">
        <v>53</v>
      </c>
      <c r="B70" s="5" t="s">
        <v>50</v>
      </c>
      <c r="C70" s="13">
        <f t="shared" si="23"/>
        <v>290</v>
      </c>
      <c r="D70" s="14">
        <f t="shared" si="3"/>
        <v>290</v>
      </c>
      <c r="E70" s="26">
        <v>56</v>
      </c>
      <c r="F70" s="26">
        <v>48</v>
      </c>
      <c r="G70" s="23">
        <f t="shared" si="24"/>
        <v>104</v>
      </c>
      <c r="H70" s="26"/>
      <c r="I70" s="26"/>
      <c r="J70" s="26"/>
      <c r="K70" s="26"/>
      <c r="L70" s="26">
        <v>2</v>
      </c>
      <c r="M70" s="26">
        <v>1</v>
      </c>
      <c r="N70" s="26">
        <v>46</v>
      </c>
      <c r="O70" s="26">
        <v>43</v>
      </c>
      <c r="P70" s="23">
        <f t="shared" si="25"/>
        <v>89</v>
      </c>
      <c r="Q70" s="15"/>
      <c r="R70" s="15"/>
      <c r="S70" s="26"/>
      <c r="T70" s="26"/>
      <c r="U70" s="26"/>
      <c r="V70" s="26"/>
      <c r="W70" s="26">
        <v>56</v>
      </c>
      <c r="X70" s="26">
        <v>41</v>
      </c>
      <c r="Y70" s="23">
        <f t="shared" si="26"/>
        <v>97</v>
      </c>
      <c r="Z70" s="15"/>
      <c r="AA70" s="15"/>
      <c r="AB70" s="26"/>
      <c r="AC70" s="26"/>
      <c r="AD70" s="26"/>
      <c r="AE70" s="26"/>
      <c r="AF70" s="15">
        <f>SUM(E70,N70,W70)</f>
        <v>158</v>
      </c>
      <c r="AG70" s="15">
        <f>SUM(F70,O70,X70)</f>
        <v>132</v>
      </c>
      <c r="AH70" s="15">
        <f>SUM(H70,Q70,Z70)</f>
        <v>0</v>
      </c>
      <c r="AI70" s="15">
        <f>SUM(I70,R70,AA70)</f>
        <v>0</v>
      </c>
      <c r="AJ70" s="15">
        <f t="shared" si="22"/>
        <v>0</v>
      </c>
      <c r="AK70" s="15">
        <f>SUM(J70,S70,AB70)</f>
        <v>0</v>
      </c>
      <c r="AL70" s="15">
        <f>SUM(K70,T70,AC70)</f>
        <v>0</v>
      </c>
      <c r="AM70" s="15">
        <f t="shared" si="2"/>
        <v>0</v>
      </c>
      <c r="AN70" s="15">
        <f>SUM(L70,U70,AD70)</f>
        <v>2</v>
      </c>
      <c r="AO70" s="15">
        <f>SUM(M70,V70,AE70)</f>
        <v>1</v>
      </c>
      <c r="AP70" s="15">
        <f t="shared" si="1"/>
        <v>3</v>
      </c>
      <c r="AQ70" s="17"/>
      <c r="AR70" s="17"/>
      <c r="AS70" s="17"/>
    </row>
    <row r="71" spans="1:45" s="1" customFormat="1" ht="15.75" x14ac:dyDescent="0.25">
      <c r="A71" s="44">
        <v>54</v>
      </c>
      <c r="B71" s="5" t="s">
        <v>51</v>
      </c>
      <c r="C71" s="13">
        <f t="shared" si="23"/>
        <v>212</v>
      </c>
      <c r="D71" s="14">
        <f t="shared" si="3"/>
        <v>212</v>
      </c>
      <c r="E71" s="26">
        <v>35</v>
      </c>
      <c r="F71" s="26">
        <v>45</v>
      </c>
      <c r="G71" s="23">
        <f t="shared" si="24"/>
        <v>80</v>
      </c>
      <c r="H71" s="26">
        <v>2</v>
      </c>
      <c r="I71" s="26"/>
      <c r="J71" s="26">
        <v>6</v>
      </c>
      <c r="K71" s="26">
        <v>7</v>
      </c>
      <c r="L71" s="26"/>
      <c r="M71" s="26"/>
      <c r="N71" s="26">
        <v>37</v>
      </c>
      <c r="O71" s="26">
        <v>34</v>
      </c>
      <c r="P71" s="23">
        <f t="shared" si="25"/>
        <v>71</v>
      </c>
      <c r="Q71" s="15">
        <v>1</v>
      </c>
      <c r="R71" s="15"/>
      <c r="S71" s="26">
        <v>8</v>
      </c>
      <c r="T71" s="26">
        <v>9</v>
      </c>
      <c r="U71" s="26"/>
      <c r="V71" s="26"/>
      <c r="W71" s="26">
        <v>20</v>
      </c>
      <c r="X71" s="26">
        <v>41</v>
      </c>
      <c r="Y71" s="23">
        <f t="shared" si="26"/>
        <v>61</v>
      </c>
      <c r="Z71" s="15"/>
      <c r="AA71" s="15">
        <v>1</v>
      </c>
      <c r="AB71" s="26">
        <v>7</v>
      </c>
      <c r="AC71" s="26">
        <v>8</v>
      </c>
      <c r="AD71" s="26"/>
      <c r="AE71" s="26">
        <v>1</v>
      </c>
      <c r="AF71" s="15">
        <f>SUM(E71,N71,W71)</f>
        <v>92</v>
      </c>
      <c r="AG71" s="15">
        <f>SUM(F71,O71,X71)</f>
        <v>120</v>
      </c>
      <c r="AH71" s="15">
        <f>SUM(H71,Q71,Z71)</f>
        <v>3</v>
      </c>
      <c r="AI71" s="15">
        <f>SUM(I71,R71,AA71)</f>
        <v>1</v>
      </c>
      <c r="AJ71" s="15">
        <f t="shared" si="22"/>
        <v>4</v>
      </c>
      <c r="AK71" s="15">
        <f>SUM(J71,S71,AB71)</f>
        <v>21</v>
      </c>
      <c r="AL71" s="15">
        <f>SUM(K71,T71,AC71)</f>
        <v>24</v>
      </c>
      <c r="AM71" s="15">
        <f t="shared" si="2"/>
        <v>45</v>
      </c>
      <c r="AN71" s="15">
        <f>SUM(L71,U71,AD71)</f>
        <v>0</v>
      </c>
      <c r="AO71" s="15">
        <f>SUM(M71,V71,AE71)</f>
        <v>1</v>
      </c>
      <c r="AP71" s="15">
        <f t="shared" si="1"/>
        <v>1</v>
      </c>
      <c r="AQ71" s="17"/>
      <c r="AR71" s="17"/>
      <c r="AS71" s="17"/>
    </row>
    <row r="72" spans="1:45" s="1" customFormat="1" ht="15" customHeight="1" x14ac:dyDescent="0.25">
      <c r="A72" s="44">
        <v>55</v>
      </c>
      <c r="B72" s="5" t="s">
        <v>52</v>
      </c>
      <c r="C72" s="13">
        <f t="shared" si="23"/>
        <v>293</v>
      </c>
      <c r="D72" s="14">
        <f t="shared" si="3"/>
        <v>293</v>
      </c>
      <c r="E72" s="26">
        <v>41</v>
      </c>
      <c r="F72" s="26">
        <v>56</v>
      </c>
      <c r="G72" s="23">
        <f t="shared" si="24"/>
        <v>97</v>
      </c>
      <c r="H72" s="26"/>
      <c r="I72" s="26"/>
      <c r="J72" s="26"/>
      <c r="K72" s="26"/>
      <c r="L72" s="26"/>
      <c r="M72" s="26"/>
      <c r="N72" s="26">
        <v>53</v>
      </c>
      <c r="O72" s="26">
        <v>49</v>
      </c>
      <c r="P72" s="23">
        <f t="shared" si="25"/>
        <v>102</v>
      </c>
      <c r="Q72" s="15"/>
      <c r="R72" s="15"/>
      <c r="S72" s="26"/>
      <c r="T72" s="26"/>
      <c r="U72" s="26"/>
      <c r="V72" s="26"/>
      <c r="W72" s="26">
        <v>43</v>
      </c>
      <c r="X72" s="26">
        <v>51</v>
      </c>
      <c r="Y72" s="23">
        <f t="shared" si="26"/>
        <v>94</v>
      </c>
      <c r="Z72" s="15"/>
      <c r="AA72" s="15"/>
      <c r="AB72" s="26"/>
      <c r="AC72" s="26"/>
      <c r="AD72" s="26"/>
      <c r="AE72" s="26"/>
      <c r="AF72" s="15">
        <f>SUM(E72,N72,W72)</f>
        <v>137</v>
      </c>
      <c r="AG72" s="15">
        <f>SUM(F72,O72,X72)</f>
        <v>156</v>
      </c>
      <c r="AH72" s="15">
        <f>SUM(H72,Q72,Z72)</f>
        <v>0</v>
      </c>
      <c r="AI72" s="15">
        <f>SUM(I72,R72,AA72)</f>
        <v>0</v>
      </c>
      <c r="AJ72" s="15">
        <f t="shared" si="22"/>
        <v>0</v>
      </c>
      <c r="AK72" s="15">
        <f>SUM(J72,S72,AB72)</f>
        <v>0</v>
      </c>
      <c r="AL72" s="15">
        <f>SUM(K72,T72,AC72)</f>
        <v>0</v>
      </c>
      <c r="AM72" s="15">
        <f t="shared" si="2"/>
        <v>0</v>
      </c>
      <c r="AN72" s="15">
        <f>SUM(L72,U72,AD72)</f>
        <v>0</v>
      </c>
      <c r="AO72" s="15">
        <f>SUM(M72,V72,AE72)</f>
        <v>0</v>
      </c>
      <c r="AP72" s="15">
        <f t="shared" ref="AP72:AP84" si="27">SUM(AN72:AO72)</f>
        <v>0</v>
      </c>
      <c r="AQ72" s="17"/>
      <c r="AR72" s="17"/>
      <c r="AS72" s="17"/>
    </row>
    <row r="73" spans="1:45" s="1" customFormat="1" ht="15.75" x14ac:dyDescent="0.25">
      <c r="A73" s="44">
        <v>56</v>
      </c>
      <c r="B73" s="5" t="s">
        <v>53</v>
      </c>
      <c r="C73" s="13">
        <f t="shared" si="23"/>
        <v>372</v>
      </c>
      <c r="D73" s="14">
        <f t="shared" si="3"/>
        <v>372</v>
      </c>
      <c r="E73" s="27">
        <v>76</v>
      </c>
      <c r="F73" s="27">
        <v>81</v>
      </c>
      <c r="G73" s="23">
        <f t="shared" si="24"/>
        <v>157</v>
      </c>
      <c r="H73" s="27"/>
      <c r="I73" s="27"/>
      <c r="J73" s="27"/>
      <c r="K73" s="27"/>
      <c r="L73" s="27"/>
      <c r="M73" s="27"/>
      <c r="N73" s="27">
        <v>50</v>
      </c>
      <c r="O73" s="27">
        <v>71</v>
      </c>
      <c r="P73" s="23">
        <f t="shared" si="25"/>
        <v>121</v>
      </c>
      <c r="Q73" s="15"/>
      <c r="R73" s="15"/>
      <c r="S73" s="27"/>
      <c r="T73" s="27"/>
      <c r="U73" s="27"/>
      <c r="V73" s="27"/>
      <c r="W73" s="27">
        <v>39</v>
      </c>
      <c r="X73" s="27">
        <v>55</v>
      </c>
      <c r="Y73" s="23">
        <f t="shared" si="26"/>
        <v>94</v>
      </c>
      <c r="Z73" s="15"/>
      <c r="AA73" s="15"/>
      <c r="AB73" s="27"/>
      <c r="AC73" s="27"/>
      <c r="AD73" s="27"/>
      <c r="AE73" s="27"/>
      <c r="AF73" s="15">
        <f>SUM(E73,N73,W73)</f>
        <v>165</v>
      </c>
      <c r="AG73" s="15">
        <f>SUM(F73,O73,X73)</f>
        <v>207</v>
      </c>
      <c r="AH73" s="15">
        <f>SUM(H73,Q73,Z73)</f>
        <v>0</v>
      </c>
      <c r="AI73" s="15">
        <f>SUM(I73,R73,AA73)</f>
        <v>0</v>
      </c>
      <c r="AJ73" s="15">
        <f t="shared" si="22"/>
        <v>0</v>
      </c>
      <c r="AK73" s="15">
        <f>SUM(J73,S73,AB73)</f>
        <v>0</v>
      </c>
      <c r="AL73" s="15">
        <f>SUM(K73,T73,AC73)</f>
        <v>0</v>
      </c>
      <c r="AM73" s="15">
        <f t="shared" ref="AM73:AM85" si="28">SUM(AK73:AL73)</f>
        <v>0</v>
      </c>
      <c r="AN73" s="15">
        <f>SUM(L73,U73,AD73)</f>
        <v>0</v>
      </c>
      <c r="AO73" s="15">
        <f>SUM(M73,V73,AE73)</f>
        <v>0</v>
      </c>
      <c r="AP73" s="15">
        <f t="shared" si="27"/>
        <v>0</v>
      </c>
      <c r="AQ73" s="17"/>
      <c r="AR73" s="17"/>
      <c r="AS73" s="17"/>
    </row>
    <row r="74" spans="1:45" s="1" customFormat="1" ht="15.75" x14ac:dyDescent="0.25">
      <c r="A74" s="44">
        <v>57</v>
      </c>
      <c r="B74" s="5" t="s">
        <v>54</v>
      </c>
      <c r="C74" s="13">
        <f t="shared" si="23"/>
        <v>120</v>
      </c>
      <c r="D74" s="14">
        <f t="shared" si="3"/>
        <v>120</v>
      </c>
      <c r="E74" s="26">
        <v>17</v>
      </c>
      <c r="F74" s="26">
        <v>16</v>
      </c>
      <c r="G74" s="23">
        <f t="shared" si="24"/>
        <v>33</v>
      </c>
      <c r="H74" s="26"/>
      <c r="I74" s="26"/>
      <c r="J74" s="26"/>
      <c r="K74" s="26"/>
      <c r="L74" s="26">
        <v>1</v>
      </c>
      <c r="M74" s="26"/>
      <c r="N74" s="26">
        <v>32</v>
      </c>
      <c r="O74" s="26">
        <v>17</v>
      </c>
      <c r="P74" s="23">
        <f t="shared" si="25"/>
        <v>49</v>
      </c>
      <c r="Q74" s="15"/>
      <c r="R74" s="15"/>
      <c r="S74" s="26"/>
      <c r="T74" s="26"/>
      <c r="U74" s="26">
        <v>1</v>
      </c>
      <c r="V74" s="26">
        <v>1</v>
      </c>
      <c r="W74" s="26">
        <v>25</v>
      </c>
      <c r="X74" s="26">
        <v>13</v>
      </c>
      <c r="Y74" s="23">
        <f t="shared" si="26"/>
        <v>38</v>
      </c>
      <c r="Z74" s="15"/>
      <c r="AA74" s="15"/>
      <c r="AB74" s="26"/>
      <c r="AC74" s="26"/>
      <c r="AD74" s="26">
        <v>1</v>
      </c>
      <c r="AE74" s="26"/>
      <c r="AF74" s="15">
        <f>SUM(E74,N74,W74)</f>
        <v>74</v>
      </c>
      <c r="AG74" s="15">
        <f>SUM(F74,O74,X74)</f>
        <v>46</v>
      </c>
      <c r="AH74" s="15">
        <f>SUM(H74,Q74,Z74)</f>
        <v>0</v>
      </c>
      <c r="AI74" s="15">
        <f>SUM(I74,R74,AA74)</f>
        <v>0</v>
      </c>
      <c r="AJ74" s="15">
        <f t="shared" si="22"/>
        <v>0</v>
      </c>
      <c r="AK74" s="15">
        <f>SUM(J74,S74,AB74)</f>
        <v>0</v>
      </c>
      <c r="AL74" s="15">
        <f>SUM(K74,T74,AC74)</f>
        <v>0</v>
      </c>
      <c r="AM74" s="15">
        <f t="shared" si="28"/>
        <v>0</v>
      </c>
      <c r="AN74" s="15">
        <f>SUM(L74,U74,AD74)</f>
        <v>3</v>
      </c>
      <c r="AO74" s="15">
        <f>SUM(M74,V74,AE74)</f>
        <v>1</v>
      </c>
      <c r="AP74" s="15">
        <f t="shared" si="27"/>
        <v>4</v>
      </c>
      <c r="AQ74" s="17"/>
      <c r="AR74" s="17"/>
      <c r="AS74" s="17"/>
    </row>
    <row r="75" spans="1:45" s="1" customFormat="1" ht="15" customHeight="1" x14ac:dyDescent="0.25">
      <c r="A75" s="44">
        <v>58</v>
      </c>
      <c r="B75" s="5" t="s">
        <v>55</v>
      </c>
      <c r="C75" s="13">
        <f t="shared" si="23"/>
        <v>121</v>
      </c>
      <c r="D75" s="14">
        <f t="shared" si="3"/>
        <v>121</v>
      </c>
      <c r="E75" s="26">
        <v>27</v>
      </c>
      <c r="F75" s="26">
        <v>26</v>
      </c>
      <c r="G75" s="23">
        <f t="shared" si="24"/>
        <v>53</v>
      </c>
      <c r="H75" s="26">
        <v>1</v>
      </c>
      <c r="I75" s="26"/>
      <c r="J75" s="26"/>
      <c r="K75" s="26"/>
      <c r="L75" s="26"/>
      <c r="M75" s="26"/>
      <c r="N75" s="26">
        <v>12</v>
      </c>
      <c r="O75" s="26">
        <v>9</v>
      </c>
      <c r="P75" s="23">
        <f t="shared" si="25"/>
        <v>21</v>
      </c>
      <c r="Q75" s="15">
        <v>1</v>
      </c>
      <c r="R75" s="15">
        <v>1</v>
      </c>
      <c r="S75" s="26"/>
      <c r="T75" s="26"/>
      <c r="U75" s="26"/>
      <c r="V75" s="26"/>
      <c r="W75" s="26">
        <v>28</v>
      </c>
      <c r="X75" s="26">
        <v>19</v>
      </c>
      <c r="Y75" s="23">
        <f t="shared" si="26"/>
        <v>47</v>
      </c>
      <c r="Z75" s="15">
        <v>2</v>
      </c>
      <c r="AA75" s="15">
        <v>1</v>
      </c>
      <c r="AB75" s="26"/>
      <c r="AC75" s="26"/>
      <c r="AD75" s="26"/>
      <c r="AE75" s="26"/>
      <c r="AF75" s="15">
        <f>SUM(E75,N75,W75)</f>
        <v>67</v>
      </c>
      <c r="AG75" s="15">
        <f>SUM(F75,O75,X75)</f>
        <v>54</v>
      </c>
      <c r="AH75" s="15">
        <f>SUM(H75,Q75,Z75)</f>
        <v>4</v>
      </c>
      <c r="AI75" s="15">
        <f>SUM(I75,R75,AA75)</f>
        <v>2</v>
      </c>
      <c r="AJ75" s="15">
        <f t="shared" si="22"/>
        <v>6</v>
      </c>
      <c r="AK75" s="15">
        <f>SUM(J75,S75,AB75)</f>
        <v>0</v>
      </c>
      <c r="AL75" s="15">
        <f>SUM(K75,T75,AC75)</f>
        <v>0</v>
      </c>
      <c r="AM75" s="15">
        <f t="shared" si="28"/>
        <v>0</v>
      </c>
      <c r="AN75" s="15">
        <f>SUM(L75,U75,AD75)</f>
        <v>0</v>
      </c>
      <c r="AO75" s="15">
        <f>SUM(M75,V75,AE75)</f>
        <v>0</v>
      </c>
      <c r="AP75" s="15">
        <f t="shared" si="27"/>
        <v>0</v>
      </c>
      <c r="AQ75" s="17"/>
      <c r="AR75" s="17"/>
      <c r="AS75" s="17"/>
    </row>
    <row r="76" spans="1:45" s="1" customFormat="1" ht="15.75" x14ac:dyDescent="0.25">
      <c r="A76" s="44">
        <v>59</v>
      </c>
      <c r="B76" s="5" t="s">
        <v>56</v>
      </c>
      <c r="C76" s="13">
        <f t="shared" si="23"/>
        <v>72</v>
      </c>
      <c r="D76" s="14">
        <f t="shared" si="3"/>
        <v>72</v>
      </c>
      <c r="E76" s="26">
        <v>10</v>
      </c>
      <c r="F76" s="26">
        <v>19</v>
      </c>
      <c r="G76" s="23">
        <f t="shared" si="24"/>
        <v>29</v>
      </c>
      <c r="H76" s="26"/>
      <c r="I76" s="26"/>
      <c r="J76" s="26"/>
      <c r="K76" s="26"/>
      <c r="L76" s="26">
        <v>2</v>
      </c>
      <c r="M76" s="26">
        <v>1</v>
      </c>
      <c r="N76" s="26">
        <v>13</v>
      </c>
      <c r="O76" s="26">
        <v>9</v>
      </c>
      <c r="P76" s="23">
        <f t="shared" si="25"/>
        <v>22</v>
      </c>
      <c r="Q76" s="15"/>
      <c r="R76" s="15"/>
      <c r="S76" s="26"/>
      <c r="T76" s="26"/>
      <c r="U76" s="26">
        <v>1</v>
      </c>
      <c r="V76" s="26">
        <v>1</v>
      </c>
      <c r="W76" s="26">
        <v>11</v>
      </c>
      <c r="X76" s="26">
        <v>10</v>
      </c>
      <c r="Y76" s="23">
        <f t="shared" si="26"/>
        <v>21</v>
      </c>
      <c r="Z76" s="15"/>
      <c r="AA76" s="15"/>
      <c r="AB76" s="26"/>
      <c r="AC76" s="26"/>
      <c r="AD76" s="26"/>
      <c r="AE76" s="26"/>
      <c r="AF76" s="15">
        <f>SUM(E76,N76,W76)</f>
        <v>34</v>
      </c>
      <c r="AG76" s="15">
        <f>SUM(F76,O76,X76)</f>
        <v>38</v>
      </c>
      <c r="AH76" s="15">
        <f>SUM(H76,Q76,Z76)</f>
        <v>0</v>
      </c>
      <c r="AI76" s="15">
        <f>SUM(I76,R76,AA76)</f>
        <v>0</v>
      </c>
      <c r="AJ76" s="15">
        <f t="shared" si="22"/>
        <v>0</v>
      </c>
      <c r="AK76" s="15">
        <f>SUM(J76,S76,AB76)</f>
        <v>0</v>
      </c>
      <c r="AL76" s="15">
        <f>SUM(K76,T76,AC76)</f>
        <v>0</v>
      </c>
      <c r="AM76" s="15">
        <f t="shared" si="28"/>
        <v>0</v>
      </c>
      <c r="AN76" s="15">
        <f>SUM(L76,U76,AD76)</f>
        <v>3</v>
      </c>
      <c r="AO76" s="15">
        <f>SUM(M76,V76,AE76)</f>
        <v>2</v>
      </c>
      <c r="AP76" s="15">
        <f t="shared" si="27"/>
        <v>5</v>
      </c>
      <c r="AQ76" s="17"/>
      <c r="AR76" s="17"/>
      <c r="AS76" s="17"/>
    </row>
    <row r="77" spans="1:45" s="1" customFormat="1" ht="15" customHeight="1" x14ac:dyDescent="0.25">
      <c r="A77" s="44">
        <v>60</v>
      </c>
      <c r="B77" s="5" t="s">
        <v>57</v>
      </c>
      <c r="C77" s="13">
        <f t="shared" si="23"/>
        <v>662</v>
      </c>
      <c r="D77" s="14">
        <f t="shared" si="3"/>
        <v>662</v>
      </c>
      <c r="E77" s="26">
        <v>128</v>
      </c>
      <c r="F77" s="26">
        <v>144</v>
      </c>
      <c r="G77" s="23">
        <f t="shared" si="24"/>
        <v>272</v>
      </c>
      <c r="H77" s="26"/>
      <c r="I77" s="26"/>
      <c r="J77" s="26">
        <v>51</v>
      </c>
      <c r="K77" s="26">
        <v>51</v>
      </c>
      <c r="L77" s="26"/>
      <c r="M77" s="26"/>
      <c r="N77" s="26">
        <v>81</v>
      </c>
      <c r="O77" s="26">
        <v>127</v>
      </c>
      <c r="P77" s="23">
        <f t="shared" si="25"/>
        <v>208</v>
      </c>
      <c r="Q77" s="15"/>
      <c r="R77" s="15"/>
      <c r="S77" s="26">
        <v>40</v>
      </c>
      <c r="T77" s="26">
        <v>41</v>
      </c>
      <c r="U77" s="26"/>
      <c r="V77" s="26"/>
      <c r="W77" s="26">
        <v>74</v>
      </c>
      <c r="X77" s="26">
        <v>108</v>
      </c>
      <c r="Y77" s="23">
        <f t="shared" si="26"/>
        <v>182</v>
      </c>
      <c r="Z77" s="15"/>
      <c r="AA77" s="15"/>
      <c r="AB77" s="26">
        <v>34</v>
      </c>
      <c r="AC77" s="26">
        <v>34</v>
      </c>
      <c r="AD77" s="26"/>
      <c r="AE77" s="26"/>
      <c r="AF77" s="15">
        <f>SUM(E77,N77,W77)</f>
        <v>283</v>
      </c>
      <c r="AG77" s="15">
        <f>SUM(F77,O77,X77)</f>
        <v>379</v>
      </c>
      <c r="AH77" s="15">
        <f>SUM(H77,Q77,Z77)</f>
        <v>0</v>
      </c>
      <c r="AI77" s="15">
        <f>SUM(I77,R77,AA77)</f>
        <v>0</v>
      </c>
      <c r="AJ77" s="15">
        <f t="shared" si="22"/>
        <v>0</v>
      </c>
      <c r="AK77" s="15">
        <f>SUM(J77,S77,AB77)</f>
        <v>125</v>
      </c>
      <c r="AL77" s="15">
        <f>SUM(K77,T77,AC77)</f>
        <v>126</v>
      </c>
      <c r="AM77" s="15">
        <f t="shared" si="28"/>
        <v>251</v>
      </c>
      <c r="AN77" s="15">
        <f>SUM(L77,U77,AD77)</f>
        <v>0</v>
      </c>
      <c r="AO77" s="15">
        <f>SUM(M77,V77,AE77)</f>
        <v>0</v>
      </c>
      <c r="AP77" s="15">
        <f t="shared" si="27"/>
        <v>0</v>
      </c>
      <c r="AQ77" s="17"/>
      <c r="AR77" s="17"/>
      <c r="AS77" s="17"/>
    </row>
    <row r="78" spans="1:45" s="1" customFormat="1" ht="15.75" customHeight="1" x14ac:dyDescent="0.25">
      <c r="A78" s="44">
        <v>61</v>
      </c>
      <c r="B78" s="5" t="s">
        <v>58</v>
      </c>
      <c r="C78" s="13">
        <f t="shared" si="23"/>
        <v>703</v>
      </c>
      <c r="D78" s="14">
        <f t="shared" si="3"/>
        <v>703</v>
      </c>
      <c r="E78" s="26">
        <v>109</v>
      </c>
      <c r="F78" s="26">
        <v>156</v>
      </c>
      <c r="G78" s="23">
        <f t="shared" si="24"/>
        <v>265</v>
      </c>
      <c r="H78" s="26"/>
      <c r="I78" s="26"/>
      <c r="J78" s="26">
        <v>1</v>
      </c>
      <c r="K78" s="26">
        <v>1</v>
      </c>
      <c r="L78" s="26">
        <v>3</v>
      </c>
      <c r="M78" s="26">
        <v>3</v>
      </c>
      <c r="N78" s="26">
        <v>101</v>
      </c>
      <c r="O78" s="26">
        <v>130</v>
      </c>
      <c r="P78" s="23">
        <f t="shared" si="25"/>
        <v>231</v>
      </c>
      <c r="Q78" s="15"/>
      <c r="R78" s="15"/>
      <c r="S78" s="26">
        <v>2</v>
      </c>
      <c r="T78" s="26">
        <v>3</v>
      </c>
      <c r="U78" s="26">
        <v>1</v>
      </c>
      <c r="V78" s="26">
        <v>2</v>
      </c>
      <c r="W78" s="26">
        <v>91</v>
      </c>
      <c r="X78" s="26">
        <v>116</v>
      </c>
      <c r="Y78" s="23">
        <f t="shared" si="26"/>
        <v>207</v>
      </c>
      <c r="Z78" s="15"/>
      <c r="AA78" s="15"/>
      <c r="AB78" s="26">
        <v>1</v>
      </c>
      <c r="AC78" s="26"/>
      <c r="AD78" s="26">
        <v>1</v>
      </c>
      <c r="AE78" s="26">
        <v>1</v>
      </c>
      <c r="AF78" s="15">
        <f>SUM(E78,N78,W78)</f>
        <v>301</v>
      </c>
      <c r="AG78" s="15">
        <f>SUM(F78,O78,X78)</f>
        <v>402</v>
      </c>
      <c r="AH78" s="15">
        <f>SUM(H78,Q78,Z78)</f>
        <v>0</v>
      </c>
      <c r="AI78" s="15">
        <f>SUM(I78,R78,AA78)</f>
        <v>0</v>
      </c>
      <c r="AJ78" s="15">
        <f t="shared" si="22"/>
        <v>0</v>
      </c>
      <c r="AK78" s="15">
        <f>SUM(J78,S78,AB78)</f>
        <v>4</v>
      </c>
      <c r="AL78" s="15">
        <f>SUM(K78,T78,AC78)</f>
        <v>4</v>
      </c>
      <c r="AM78" s="15">
        <f t="shared" si="28"/>
        <v>8</v>
      </c>
      <c r="AN78" s="15">
        <f>SUM(L78,U78,AD78)</f>
        <v>5</v>
      </c>
      <c r="AO78" s="15">
        <f>SUM(M78,V78,AE78)</f>
        <v>6</v>
      </c>
      <c r="AP78" s="15">
        <f t="shared" si="27"/>
        <v>11</v>
      </c>
      <c r="AQ78" s="17"/>
      <c r="AR78" s="17"/>
      <c r="AS78" s="17"/>
    </row>
    <row r="79" spans="1:45" s="1" customFormat="1" ht="15" customHeight="1" x14ac:dyDescent="0.25">
      <c r="A79" s="44">
        <v>62</v>
      </c>
      <c r="B79" s="5" t="s">
        <v>59</v>
      </c>
      <c r="C79" s="13">
        <f t="shared" si="23"/>
        <v>209</v>
      </c>
      <c r="D79" s="14">
        <f>AF79+AG79</f>
        <v>209</v>
      </c>
      <c r="E79" s="26">
        <v>41</v>
      </c>
      <c r="F79" s="26">
        <v>36</v>
      </c>
      <c r="G79" s="23">
        <f t="shared" si="24"/>
        <v>77</v>
      </c>
      <c r="H79" s="26">
        <v>1</v>
      </c>
      <c r="I79" s="26"/>
      <c r="J79" s="26">
        <v>10</v>
      </c>
      <c r="K79" s="26">
        <v>10</v>
      </c>
      <c r="L79" s="26"/>
      <c r="M79" s="26"/>
      <c r="N79" s="26">
        <v>38</v>
      </c>
      <c r="O79" s="26">
        <v>34</v>
      </c>
      <c r="P79" s="23">
        <f t="shared" si="25"/>
        <v>72</v>
      </c>
      <c r="Q79" s="15"/>
      <c r="R79" s="15"/>
      <c r="S79" s="26">
        <v>10</v>
      </c>
      <c r="T79" s="26">
        <v>15</v>
      </c>
      <c r="U79" s="26"/>
      <c r="V79" s="26"/>
      <c r="W79" s="26">
        <v>28</v>
      </c>
      <c r="X79" s="26">
        <v>32</v>
      </c>
      <c r="Y79" s="23">
        <f t="shared" si="26"/>
        <v>60</v>
      </c>
      <c r="Z79" s="15"/>
      <c r="AA79" s="15"/>
      <c r="AB79" s="26">
        <v>8</v>
      </c>
      <c r="AC79" s="26">
        <v>10</v>
      </c>
      <c r="AD79" s="26"/>
      <c r="AE79" s="26"/>
      <c r="AF79" s="15">
        <f>SUM(E79,N79,W79)</f>
        <v>107</v>
      </c>
      <c r="AG79" s="15">
        <f>SUM(F79,O79,X79)</f>
        <v>102</v>
      </c>
      <c r="AH79" s="26">
        <v>0</v>
      </c>
      <c r="AI79" s="26">
        <v>0</v>
      </c>
      <c r="AJ79" s="15">
        <f t="shared" si="22"/>
        <v>0</v>
      </c>
      <c r="AK79" s="26">
        <v>0</v>
      </c>
      <c r="AL79" s="26">
        <v>0</v>
      </c>
      <c r="AM79" s="15">
        <f t="shared" si="28"/>
        <v>0</v>
      </c>
      <c r="AN79" s="26">
        <v>0</v>
      </c>
      <c r="AO79" s="26">
        <v>0</v>
      </c>
      <c r="AP79" s="15">
        <f t="shared" si="27"/>
        <v>0</v>
      </c>
      <c r="AQ79" s="17"/>
      <c r="AR79" s="17"/>
      <c r="AS79" s="17"/>
    </row>
    <row r="80" spans="1:45" s="1" customFormat="1" ht="15.75" x14ac:dyDescent="0.25">
      <c r="A80" s="44">
        <v>63</v>
      </c>
      <c r="B80" s="5" t="s">
        <v>60</v>
      </c>
      <c r="C80" s="13">
        <f t="shared" si="23"/>
        <v>128</v>
      </c>
      <c r="D80" s="14">
        <f t="shared" ref="D80:D85" si="29">AF80+AG80</f>
        <v>128</v>
      </c>
      <c r="E80" s="26">
        <v>28</v>
      </c>
      <c r="F80" s="26">
        <v>21</v>
      </c>
      <c r="G80" s="23">
        <f t="shared" si="24"/>
        <v>49</v>
      </c>
      <c r="H80" s="26"/>
      <c r="I80" s="26"/>
      <c r="J80" s="26"/>
      <c r="K80" s="26"/>
      <c r="L80" s="26"/>
      <c r="M80" s="26"/>
      <c r="N80" s="26">
        <v>23</v>
      </c>
      <c r="O80" s="26">
        <v>20</v>
      </c>
      <c r="P80" s="23">
        <f t="shared" si="25"/>
        <v>43</v>
      </c>
      <c r="Q80" s="15"/>
      <c r="R80" s="15"/>
      <c r="S80" s="26"/>
      <c r="T80" s="26"/>
      <c r="U80" s="26"/>
      <c r="V80" s="26"/>
      <c r="W80" s="26">
        <v>19</v>
      </c>
      <c r="X80" s="26">
        <v>17</v>
      </c>
      <c r="Y80" s="23">
        <f t="shared" si="26"/>
        <v>36</v>
      </c>
      <c r="Z80" s="15"/>
      <c r="AA80" s="15"/>
      <c r="AB80" s="26"/>
      <c r="AC80" s="26"/>
      <c r="AD80" s="26"/>
      <c r="AE80" s="26"/>
      <c r="AF80" s="26">
        <f>SUM(E80,N80,W80)</f>
        <v>70</v>
      </c>
      <c r="AG80" s="26">
        <f>SUM(F80,O80,X80)</f>
        <v>58</v>
      </c>
      <c r="AH80" s="26">
        <v>0</v>
      </c>
      <c r="AI80" s="26">
        <v>0</v>
      </c>
      <c r="AJ80" s="15">
        <f t="shared" si="22"/>
        <v>0</v>
      </c>
      <c r="AK80" s="26">
        <v>0</v>
      </c>
      <c r="AL80" s="26">
        <v>0</v>
      </c>
      <c r="AM80" s="15">
        <f t="shared" si="28"/>
        <v>0</v>
      </c>
      <c r="AN80" s="26">
        <v>0</v>
      </c>
      <c r="AO80" s="26">
        <v>0</v>
      </c>
      <c r="AP80" s="15">
        <f t="shared" si="27"/>
        <v>0</v>
      </c>
      <c r="AQ80" s="17"/>
      <c r="AR80" s="17"/>
      <c r="AS80" s="17"/>
    </row>
    <row r="81" spans="1:45" s="1" customFormat="1" ht="15.75" x14ac:dyDescent="0.25">
      <c r="A81" s="44">
        <v>64</v>
      </c>
      <c r="B81" s="5" t="s">
        <v>61</v>
      </c>
      <c r="C81" s="13">
        <f t="shared" si="23"/>
        <v>153</v>
      </c>
      <c r="D81" s="14">
        <f t="shared" si="29"/>
        <v>153</v>
      </c>
      <c r="E81" s="26">
        <v>20</v>
      </c>
      <c r="F81" s="26">
        <v>38</v>
      </c>
      <c r="G81" s="23">
        <f t="shared" si="24"/>
        <v>58</v>
      </c>
      <c r="H81" s="26"/>
      <c r="I81" s="26"/>
      <c r="J81" s="26">
        <v>29</v>
      </c>
      <c r="K81" s="26">
        <v>29</v>
      </c>
      <c r="L81" s="26"/>
      <c r="M81" s="26"/>
      <c r="N81" s="26">
        <v>14</v>
      </c>
      <c r="O81" s="26">
        <v>32</v>
      </c>
      <c r="P81" s="23">
        <f t="shared" si="25"/>
        <v>46</v>
      </c>
      <c r="Q81" s="15"/>
      <c r="R81" s="15"/>
      <c r="S81" s="26">
        <v>20</v>
      </c>
      <c r="T81" s="26">
        <v>25</v>
      </c>
      <c r="U81" s="26"/>
      <c r="V81" s="26"/>
      <c r="W81" s="26">
        <v>22</v>
      </c>
      <c r="X81" s="26">
        <v>27</v>
      </c>
      <c r="Y81" s="23">
        <f t="shared" si="26"/>
        <v>49</v>
      </c>
      <c r="Z81" s="15"/>
      <c r="AA81" s="15"/>
      <c r="AB81" s="26">
        <v>24</v>
      </c>
      <c r="AC81" s="26">
        <v>24</v>
      </c>
      <c r="AD81" s="26"/>
      <c r="AE81" s="26"/>
      <c r="AF81" s="15">
        <f>SUM(E81,N81,W81)</f>
        <v>56</v>
      </c>
      <c r="AG81" s="15">
        <f>SUM(F81,O81,X81)</f>
        <v>97</v>
      </c>
      <c r="AH81" s="15">
        <f>SUM(H81,Q81,Z81)</f>
        <v>0</v>
      </c>
      <c r="AI81" s="15">
        <f>SUM(I81,R81,AA81)</f>
        <v>0</v>
      </c>
      <c r="AJ81" s="15">
        <f t="shared" si="22"/>
        <v>0</v>
      </c>
      <c r="AK81" s="15">
        <f>SUM(J81,S81,AB81)</f>
        <v>73</v>
      </c>
      <c r="AL81" s="15">
        <f>SUM(K81,T81,AC81)</f>
        <v>78</v>
      </c>
      <c r="AM81" s="15">
        <f t="shared" si="28"/>
        <v>151</v>
      </c>
      <c r="AN81" s="15">
        <f>SUM(L81,U81,AD81)</f>
        <v>0</v>
      </c>
      <c r="AO81" s="15">
        <f>SUM(M81,V81,AE81)</f>
        <v>0</v>
      </c>
      <c r="AP81" s="15">
        <f t="shared" si="27"/>
        <v>0</v>
      </c>
      <c r="AQ81" s="17"/>
      <c r="AR81" s="17"/>
      <c r="AS81" s="17"/>
    </row>
    <row r="82" spans="1:45" s="1" customFormat="1" ht="15" customHeight="1" x14ac:dyDescent="0.25">
      <c r="A82" s="44">
        <v>65</v>
      </c>
      <c r="B82" s="5" t="s">
        <v>62</v>
      </c>
      <c r="C82" s="13">
        <f t="shared" si="23"/>
        <v>211</v>
      </c>
      <c r="D82" s="14">
        <f t="shared" si="29"/>
        <v>211</v>
      </c>
      <c r="E82" s="26">
        <v>40</v>
      </c>
      <c r="F82" s="26">
        <v>35</v>
      </c>
      <c r="G82" s="23">
        <f t="shared" si="24"/>
        <v>75</v>
      </c>
      <c r="H82" s="26"/>
      <c r="I82" s="26"/>
      <c r="J82" s="26">
        <v>3</v>
      </c>
      <c r="K82" s="26">
        <v>3</v>
      </c>
      <c r="L82" s="26">
        <v>1</v>
      </c>
      <c r="M82" s="26">
        <v>2</v>
      </c>
      <c r="N82" s="26">
        <v>37</v>
      </c>
      <c r="O82" s="26">
        <v>36</v>
      </c>
      <c r="P82" s="23">
        <f t="shared" si="25"/>
        <v>73</v>
      </c>
      <c r="Q82" s="15">
        <v>1</v>
      </c>
      <c r="R82" s="15"/>
      <c r="S82" s="26">
        <v>5</v>
      </c>
      <c r="T82" s="26">
        <v>5</v>
      </c>
      <c r="U82" s="26">
        <v>1</v>
      </c>
      <c r="V82" s="26"/>
      <c r="W82" s="26">
        <v>28</v>
      </c>
      <c r="X82" s="26">
        <v>35</v>
      </c>
      <c r="Y82" s="23">
        <f t="shared" si="26"/>
        <v>63</v>
      </c>
      <c r="Z82" s="15"/>
      <c r="AA82" s="15"/>
      <c r="AB82" s="26">
        <v>3</v>
      </c>
      <c r="AC82" s="26">
        <v>4</v>
      </c>
      <c r="AD82" s="26"/>
      <c r="AE82" s="26"/>
      <c r="AF82" s="15">
        <f>SUM(E82,N82,W82)</f>
        <v>105</v>
      </c>
      <c r="AG82" s="15">
        <f>SUM(F82,O82,X82)</f>
        <v>106</v>
      </c>
      <c r="AH82" s="15">
        <f>SUM(H82,Q82,Z82)</f>
        <v>1</v>
      </c>
      <c r="AI82" s="15">
        <f>SUM(I82,R82,AA82)</f>
        <v>0</v>
      </c>
      <c r="AJ82" s="15">
        <f t="shared" si="22"/>
        <v>1</v>
      </c>
      <c r="AK82" s="15">
        <f>SUM(J82,S82,AB82)</f>
        <v>11</v>
      </c>
      <c r="AL82" s="15">
        <f>SUM(K82,T82,AC82)</f>
        <v>12</v>
      </c>
      <c r="AM82" s="15">
        <f t="shared" si="28"/>
        <v>23</v>
      </c>
      <c r="AN82" s="15">
        <f>SUM(L82,U82,AD82)</f>
        <v>2</v>
      </c>
      <c r="AO82" s="15">
        <f>SUM(M82,V82,AE82)</f>
        <v>2</v>
      </c>
      <c r="AP82" s="15">
        <f t="shared" si="27"/>
        <v>4</v>
      </c>
      <c r="AQ82" s="17"/>
      <c r="AR82" s="17"/>
      <c r="AS82" s="17"/>
    </row>
    <row r="83" spans="1:45" s="1" customFormat="1" ht="15" customHeight="1" x14ac:dyDescent="0.25">
      <c r="A83" s="44">
        <v>66</v>
      </c>
      <c r="B83" s="5" t="s">
        <v>63</v>
      </c>
      <c r="C83" s="13">
        <f t="shared" si="23"/>
        <v>292</v>
      </c>
      <c r="D83" s="14">
        <f t="shared" si="29"/>
        <v>292</v>
      </c>
      <c r="E83" s="26">
        <v>48</v>
      </c>
      <c r="F83" s="26">
        <v>61</v>
      </c>
      <c r="G83" s="23">
        <f t="shared" si="24"/>
        <v>109</v>
      </c>
      <c r="H83" s="26">
        <v>4</v>
      </c>
      <c r="I83" s="26">
        <v>4</v>
      </c>
      <c r="J83" s="26">
        <v>1</v>
      </c>
      <c r="K83" s="26"/>
      <c r="L83" s="26">
        <v>1</v>
      </c>
      <c r="M83" s="26"/>
      <c r="N83" s="26">
        <v>39</v>
      </c>
      <c r="O83" s="26">
        <v>59</v>
      </c>
      <c r="P83" s="23">
        <f t="shared" si="25"/>
        <v>98</v>
      </c>
      <c r="Q83" s="15">
        <v>7</v>
      </c>
      <c r="R83" s="15">
        <v>7</v>
      </c>
      <c r="S83" s="26">
        <v>1</v>
      </c>
      <c r="T83" s="26"/>
      <c r="U83" s="26">
        <v>1</v>
      </c>
      <c r="V83" s="26"/>
      <c r="W83" s="26">
        <v>39</v>
      </c>
      <c r="X83" s="26">
        <v>46</v>
      </c>
      <c r="Y83" s="23">
        <f t="shared" si="26"/>
        <v>85</v>
      </c>
      <c r="Z83" s="15"/>
      <c r="AA83" s="15"/>
      <c r="AB83" s="26"/>
      <c r="AC83" s="26"/>
      <c r="AD83" s="26">
        <v>1</v>
      </c>
      <c r="AE83" s="26"/>
      <c r="AF83" s="15">
        <f>SUM(E83,N83,W83)</f>
        <v>126</v>
      </c>
      <c r="AG83" s="15">
        <f>SUM(F83,O83,X83)</f>
        <v>166</v>
      </c>
      <c r="AH83" s="15">
        <f>SUM(H83,Q83,Z83)</f>
        <v>11</v>
      </c>
      <c r="AI83" s="15">
        <f>SUM(I83,R83,AA83)</f>
        <v>11</v>
      </c>
      <c r="AJ83" s="15">
        <f t="shared" si="22"/>
        <v>22</v>
      </c>
      <c r="AK83" s="15">
        <f>SUM(J83,S83,AB83)</f>
        <v>2</v>
      </c>
      <c r="AL83" s="15">
        <f>SUM(K83,T83,AC83)</f>
        <v>0</v>
      </c>
      <c r="AM83" s="15">
        <f t="shared" si="28"/>
        <v>2</v>
      </c>
      <c r="AN83" s="15">
        <f>SUM(L83,U83,AD83)</f>
        <v>3</v>
      </c>
      <c r="AO83" s="15">
        <f>SUM(M83,V83,AE83)</f>
        <v>0</v>
      </c>
      <c r="AP83" s="15">
        <f t="shared" si="27"/>
        <v>3</v>
      </c>
      <c r="AQ83" s="17"/>
      <c r="AR83" s="17"/>
      <c r="AS83" s="17"/>
    </row>
    <row r="84" spans="1:45" s="1" customFormat="1" ht="15.75" x14ac:dyDescent="0.25">
      <c r="A84" s="44">
        <v>67</v>
      </c>
      <c r="B84" s="5" t="s">
        <v>64</v>
      </c>
      <c r="C84" s="13">
        <f t="shared" si="23"/>
        <v>312</v>
      </c>
      <c r="D84" s="14">
        <f t="shared" si="29"/>
        <v>312</v>
      </c>
      <c r="E84" s="27">
        <v>84</v>
      </c>
      <c r="F84" s="27">
        <v>76</v>
      </c>
      <c r="G84" s="23">
        <f t="shared" si="24"/>
        <v>160</v>
      </c>
      <c r="H84" s="27"/>
      <c r="I84" s="27"/>
      <c r="J84" s="27">
        <v>82</v>
      </c>
      <c r="K84" s="27">
        <v>75</v>
      </c>
      <c r="L84" s="27"/>
      <c r="M84" s="27"/>
      <c r="N84" s="27">
        <v>40</v>
      </c>
      <c r="O84" s="27">
        <v>35</v>
      </c>
      <c r="P84" s="23">
        <f t="shared" si="25"/>
        <v>75</v>
      </c>
      <c r="Q84" s="15"/>
      <c r="R84" s="15"/>
      <c r="S84" s="27">
        <v>40</v>
      </c>
      <c r="T84" s="27">
        <v>35</v>
      </c>
      <c r="U84" s="27"/>
      <c r="V84" s="27"/>
      <c r="W84" s="27">
        <v>35</v>
      </c>
      <c r="X84" s="27">
        <v>42</v>
      </c>
      <c r="Y84" s="23">
        <f t="shared" si="26"/>
        <v>77</v>
      </c>
      <c r="Z84" s="15"/>
      <c r="AA84" s="15"/>
      <c r="AB84" s="27">
        <v>35</v>
      </c>
      <c r="AC84" s="27">
        <v>41</v>
      </c>
      <c r="AD84" s="27"/>
      <c r="AE84" s="27"/>
      <c r="AF84" s="15">
        <f>SUM(E84,N84,W84)</f>
        <v>159</v>
      </c>
      <c r="AG84" s="15">
        <f>SUM(F84,O84,X84)</f>
        <v>153</v>
      </c>
      <c r="AH84" s="15">
        <f>SUM(H84,Q84,Z84)</f>
        <v>0</v>
      </c>
      <c r="AI84" s="15">
        <f>SUM(I84,R84,AA84)</f>
        <v>0</v>
      </c>
      <c r="AJ84" s="15">
        <f t="shared" si="22"/>
        <v>0</v>
      </c>
      <c r="AK84" s="15">
        <f>SUM(J84,S84,AB84)</f>
        <v>157</v>
      </c>
      <c r="AL84" s="15">
        <f>SUM(K84,T84,AC84)</f>
        <v>151</v>
      </c>
      <c r="AM84" s="15">
        <f t="shared" si="28"/>
        <v>308</v>
      </c>
      <c r="AN84" s="15">
        <f>SUM(L84,U84,AD84)</f>
        <v>0</v>
      </c>
      <c r="AO84" s="15">
        <f>SUM(M84,V84,AE84)</f>
        <v>0</v>
      </c>
      <c r="AP84" s="15">
        <f t="shared" si="27"/>
        <v>0</v>
      </c>
      <c r="AQ84" s="17"/>
      <c r="AR84" s="17"/>
      <c r="AS84" s="17"/>
    </row>
    <row r="85" spans="1:45" s="1" customFormat="1" ht="15.75" customHeight="1" x14ac:dyDescent="0.25">
      <c r="A85" s="44">
        <v>68</v>
      </c>
      <c r="B85" s="5" t="s">
        <v>65</v>
      </c>
      <c r="C85" s="13">
        <f t="shared" si="23"/>
        <v>150</v>
      </c>
      <c r="D85" s="14">
        <f t="shared" si="29"/>
        <v>150</v>
      </c>
      <c r="E85" s="26">
        <v>38</v>
      </c>
      <c r="F85" s="26">
        <v>25</v>
      </c>
      <c r="G85" s="23">
        <f t="shared" si="24"/>
        <v>63</v>
      </c>
      <c r="H85" s="26"/>
      <c r="I85" s="26"/>
      <c r="J85" s="26">
        <v>30</v>
      </c>
      <c r="K85" s="26">
        <v>33</v>
      </c>
      <c r="L85" s="26"/>
      <c r="M85" s="26"/>
      <c r="N85" s="26">
        <v>28</v>
      </c>
      <c r="O85" s="26">
        <v>19</v>
      </c>
      <c r="P85" s="23">
        <f t="shared" si="25"/>
        <v>47</v>
      </c>
      <c r="Q85" s="15"/>
      <c r="R85" s="15"/>
      <c r="S85" s="26">
        <v>22</v>
      </c>
      <c r="T85" s="26">
        <v>25</v>
      </c>
      <c r="U85" s="26"/>
      <c r="V85" s="26"/>
      <c r="W85" s="26">
        <v>18</v>
      </c>
      <c r="X85" s="26">
        <v>22</v>
      </c>
      <c r="Y85" s="23">
        <f t="shared" si="26"/>
        <v>40</v>
      </c>
      <c r="Z85" s="15"/>
      <c r="AA85" s="15"/>
      <c r="AB85" s="26">
        <v>20</v>
      </c>
      <c r="AC85" s="26">
        <v>20</v>
      </c>
      <c r="AD85" s="26"/>
      <c r="AE85" s="26"/>
      <c r="AF85" s="15">
        <f>SUM(E85,N85,W85)</f>
        <v>84</v>
      </c>
      <c r="AG85" s="15">
        <f>SUM(F85,O85,X85)</f>
        <v>66</v>
      </c>
      <c r="AH85" s="15">
        <f>SUM(H85,Q85,Z85)</f>
        <v>0</v>
      </c>
      <c r="AI85" s="15">
        <f>SUM(I85,R85,AA85)</f>
        <v>0</v>
      </c>
      <c r="AJ85" s="15">
        <f t="shared" si="22"/>
        <v>0</v>
      </c>
      <c r="AK85" s="15">
        <f>SUM(J85,S85,AB85)</f>
        <v>72</v>
      </c>
      <c r="AL85" s="15">
        <f>SUM(K85,T85,AC85)</f>
        <v>78</v>
      </c>
      <c r="AM85" s="15">
        <f t="shared" si="28"/>
        <v>150</v>
      </c>
      <c r="AN85" s="15">
        <f>SUM(L85,U85,AD85)</f>
        <v>0</v>
      </c>
      <c r="AO85" s="15">
        <f>SUM(M85,V85,AE85)</f>
        <v>0</v>
      </c>
      <c r="AP85" s="15">
        <f>SUM(AN85:AO85)</f>
        <v>0</v>
      </c>
      <c r="AQ85" s="17"/>
      <c r="AR85" s="17"/>
      <c r="AS85" s="17"/>
    </row>
    <row r="86" spans="1:45" x14ac:dyDescent="0.25">
      <c r="A86" s="28"/>
      <c r="C86" s="28"/>
      <c r="D86" s="29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</row>
    <row r="87" spans="1:45" ht="18.75" x14ac:dyDescent="0.25">
      <c r="B87" s="46" t="s">
        <v>66</v>
      </c>
      <c r="C87" s="30">
        <f>SUM(C8:C85)</f>
        <v>36027</v>
      </c>
      <c r="D87" s="31">
        <f>SUM(D8:D85)</f>
        <v>36027</v>
      </c>
      <c r="E87" s="31">
        <f>SUM(E8:E85)</f>
        <v>6591</v>
      </c>
      <c r="F87" s="31">
        <f>SUM(F8:F85)</f>
        <v>7108</v>
      </c>
      <c r="G87" s="86">
        <f>SUM(G8:G85)</f>
        <v>13699</v>
      </c>
      <c r="H87" s="31">
        <f t="shared" ref="H87:M87" si="30">SUM(H8:H85)</f>
        <v>257</v>
      </c>
      <c r="I87" s="31">
        <f t="shared" si="30"/>
        <v>322</v>
      </c>
      <c r="J87" s="31">
        <f t="shared" si="30"/>
        <v>1077</v>
      </c>
      <c r="K87" s="31">
        <f t="shared" si="30"/>
        <v>1083</v>
      </c>
      <c r="L87" s="31">
        <f t="shared" si="30"/>
        <v>91</v>
      </c>
      <c r="M87" s="31">
        <f t="shared" si="30"/>
        <v>113</v>
      </c>
      <c r="N87" s="31">
        <f>SUM(N8:N85)</f>
        <v>5394</v>
      </c>
      <c r="O87" s="31">
        <f>SUM(O8:O85)</f>
        <v>6260</v>
      </c>
      <c r="P87" s="86">
        <f>SUM(P8:P85)</f>
        <v>11654</v>
      </c>
      <c r="Q87" s="31">
        <f t="shared" ref="Q87:V87" si="31">SUM(Q8:Q85)</f>
        <v>238</v>
      </c>
      <c r="R87" s="31">
        <f t="shared" si="31"/>
        <v>353</v>
      </c>
      <c r="S87" s="31">
        <f t="shared" si="31"/>
        <v>922</v>
      </c>
      <c r="T87" s="31">
        <f t="shared" si="31"/>
        <v>972</v>
      </c>
      <c r="U87" s="31">
        <f t="shared" si="31"/>
        <v>60</v>
      </c>
      <c r="V87" s="31">
        <f t="shared" si="31"/>
        <v>72</v>
      </c>
      <c r="W87" s="31">
        <f>SUM(W8:W85)</f>
        <v>4978</v>
      </c>
      <c r="X87" s="31">
        <f>SUM(X8:X85)</f>
        <v>5696</v>
      </c>
      <c r="Y87" s="86">
        <f>SUM(Y8:Y85)</f>
        <v>10674</v>
      </c>
      <c r="Z87" s="31">
        <f t="shared" ref="Z87:AP87" si="32">SUM(Z8:Z85)</f>
        <v>152</v>
      </c>
      <c r="AA87" s="31">
        <f t="shared" si="32"/>
        <v>156</v>
      </c>
      <c r="AB87" s="31">
        <f t="shared" si="32"/>
        <v>733</v>
      </c>
      <c r="AC87" s="31">
        <f t="shared" si="32"/>
        <v>774</v>
      </c>
      <c r="AD87" s="31">
        <f t="shared" si="32"/>
        <v>22</v>
      </c>
      <c r="AE87" s="31">
        <f t="shared" si="32"/>
        <v>15</v>
      </c>
      <c r="AF87" s="31">
        <f t="shared" si="32"/>
        <v>16963</v>
      </c>
      <c r="AG87" s="31">
        <f t="shared" si="32"/>
        <v>19064</v>
      </c>
      <c r="AH87" s="32">
        <f t="shared" si="32"/>
        <v>646</v>
      </c>
      <c r="AI87" s="31">
        <f t="shared" si="32"/>
        <v>831</v>
      </c>
      <c r="AJ87" s="31">
        <f t="shared" si="32"/>
        <v>1477</v>
      </c>
      <c r="AK87" s="31">
        <f t="shared" si="32"/>
        <v>2704</v>
      </c>
      <c r="AL87" s="31">
        <f t="shared" si="32"/>
        <v>2794</v>
      </c>
      <c r="AM87" s="31">
        <f t="shared" si="32"/>
        <v>5498</v>
      </c>
      <c r="AN87" s="31">
        <f t="shared" si="32"/>
        <v>173</v>
      </c>
      <c r="AO87" s="31">
        <f t="shared" si="32"/>
        <v>200</v>
      </c>
      <c r="AP87" s="31">
        <f t="shared" si="32"/>
        <v>373</v>
      </c>
    </row>
    <row r="88" spans="1:45" ht="18.75" customHeight="1" x14ac:dyDescent="0.25">
      <c r="A88" s="34"/>
      <c r="B88" s="33"/>
      <c r="C88" s="35"/>
      <c r="D88" s="36"/>
      <c r="E88" s="83">
        <f>SUM(E87:F87)</f>
        <v>13699</v>
      </c>
      <c r="F88" s="84"/>
      <c r="G88" s="87"/>
      <c r="H88" s="83">
        <f>SUM(H87:I87)</f>
        <v>579</v>
      </c>
      <c r="I88" s="84"/>
      <c r="J88" s="31"/>
      <c r="K88" s="31"/>
      <c r="L88" s="31"/>
      <c r="M88" s="31"/>
      <c r="N88" s="83">
        <f>SUM(N87:O87)</f>
        <v>11654</v>
      </c>
      <c r="O88" s="84"/>
      <c r="P88" s="87"/>
      <c r="Q88" s="83">
        <f>SUM(Q87:R87)</f>
        <v>591</v>
      </c>
      <c r="R88" s="84"/>
      <c r="S88" s="31"/>
      <c r="T88" s="31"/>
      <c r="U88" s="31"/>
      <c r="V88" s="31"/>
      <c r="W88" s="83">
        <f>SUM(W87:X87)</f>
        <v>10674</v>
      </c>
      <c r="X88" s="84"/>
      <c r="Y88" s="87"/>
      <c r="Z88" s="83">
        <f>SUM(Z87:AA87)</f>
        <v>308</v>
      </c>
      <c r="AA88" s="84"/>
      <c r="AB88" s="31"/>
      <c r="AC88" s="31"/>
      <c r="AD88" s="31"/>
      <c r="AE88" s="31"/>
      <c r="AF88" s="85">
        <f>SUM(AF87:AG87)</f>
        <v>36027</v>
      </c>
      <c r="AG88" s="85"/>
      <c r="AH88" s="36"/>
      <c r="AI88" s="36"/>
      <c r="AJ88" s="36"/>
      <c r="AK88" s="36"/>
      <c r="AL88" s="36"/>
      <c r="AM88" s="36"/>
      <c r="AN88" s="36"/>
      <c r="AO88" s="36"/>
      <c r="AP88" s="36"/>
    </row>
    <row r="89" spans="1:45" x14ac:dyDescent="0.25">
      <c r="D89" s="2" t="e">
        <f>SUM(#REF!)</f>
        <v>#REF!</v>
      </c>
      <c r="E89" s="37" t="s">
        <v>105</v>
      </c>
    </row>
    <row r="90" spans="1:45" ht="87" customHeight="1" x14ac:dyDescent="0.25">
      <c r="A90" s="38"/>
      <c r="B90" s="88" t="s">
        <v>106</v>
      </c>
      <c r="C90" s="89"/>
      <c r="D90" s="89"/>
      <c r="E90" s="89"/>
      <c r="F90" s="89"/>
      <c r="G90" s="89"/>
      <c r="H90" s="89"/>
      <c r="I90" s="89"/>
      <c r="J90" s="89"/>
      <c r="K90" s="89"/>
      <c r="L90" s="89"/>
      <c r="N90" s="39"/>
      <c r="O90" s="37"/>
      <c r="Q90" s="37"/>
      <c r="R90" s="37"/>
      <c r="W90" s="37"/>
      <c r="X90" s="37"/>
      <c r="Z90" s="37"/>
      <c r="AF90" s="40"/>
      <c r="AG90" s="40"/>
      <c r="AH90" s="6"/>
      <c r="AI90" s="6"/>
      <c r="AJ90" s="6"/>
      <c r="AK90" s="6"/>
      <c r="AL90" s="6"/>
      <c r="AM90" s="6"/>
      <c r="AN90" s="6"/>
      <c r="AO90" s="6"/>
      <c r="AP90" s="6"/>
    </row>
    <row r="91" spans="1:45" x14ac:dyDescent="0.25">
      <c r="D91" s="2"/>
      <c r="N91" s="39"/>
      <c r="O91" s="37"/>
      <c r="Q91" s="37"/>
      <c r="R91" s="37"/>
      <c r="W91" s="37"/>
      <c r="X91" s="37"/>
      <c r="Z91" s="37"/>
    </row>
    <row r="92" spans="1:45" ht="15" customHeight="1" x14ac:dyDescent="0.25">
      <c r="D92" s="2" t="s">
        <v>67</v>
      </c>
      <c r="N92" s="39"/>
      <c r="O92" s="37"/>
      <c r="Q92" s="37"/>
      <c r="R92" s="37"/>
      <c r="W92" s="37"/>
      <c r="X92" s="37"/>
      <c r="Z92" s="37"/>
    </row>
    <row r="93" spans="1:45" ht="15" customHeight="1" x14ac:dyDescent="0.25">
      <c r="D93" s="2" t="s">
        <v>68</v>
      </c>
      <c r="N93" s="39"/>
    </row>
    <row r="94" spans="1:45" ht="15" customHeight="1" x14ac:dyDescent="0.25">
      <c r="D94" s="2" t="s">
        <v>69</v>
      </c>
      <c r="N94" s="39"/>
    </row>
    <row r="95" spans="1:45" ht="15" customHeight="1" x14ac:dyDescent="0.25">
      <c r="D95" s="2"/>
    </row>
    <row r="96" spans="1:45" ht="15" customHeight="1" x14ac:dyDescent="0.25">
      <c r="D96" s="2" t="s">
        <v>107</v>
      </c>
    </row>
    <row r="97" spans="4:4" ht="15" customHeight="1" x14ac:dyDescent="0.25">
      <c r="D97" s="41">
        <v>2587</v>
      </c>
    </row>
    <row r="98" spans="4:4" ht="15" customHeight="1" x14ac:dyDescent="0.25">
      <c r="D98" s="41">
        <v>1264</v>
      </c>
    </row>
    <row r="99" spans="4:4" ht="15" customHeight="1" x14ac:dyDescent="0.25">
      <c r="D99" s="41">
        <v>1214</v>
      </c>
    </row>
    <row r="100" spans="4:4" ht="15" customHeight="1" x14ac:dyDescent="0.25">
      <c r="D100" s="41">
        <v>1824</v>
      </c>
    </row>
    <row r="101" spans="4:4" ht="15" customHeight="1" x14ac:dyDescent="0.25">
      <c r="D101" s="41">
        <v>989</v>
      </c>
    </row>
    <row r="102" spans="4:4" ht="15" customHeight="1" x14ac:dyDescent="0.25">
      <c r="D102" s="41">
        <v>957</v>
      </c>
    </row>
    <row r="103" spans="4:4" ht="15" customHeight="1" x14ac:dyDescent="0.25">
      <c r="D103" s="41">
        <v>1472</v>
      </c>
    </row>
    <row r="104" spans="4:4" ht="15" customHeight="1" x14ac:dyDescent="0.25">
      <c r="D104" s="41">
        <v>1116</v>
      </c>
    </row>
    <row r="105" spans="4:4" ht="15" customHeight="1" x14ac:dyDescent="0.25">
      <c r="D105" s="41">
        <v>459</v>
      </c>
    </row>
    <row r="106" spans="4:4" ht="15" customHeight="1" x14ac:dyDescent="0.25">
      <c r="D106" s="41">
        <v>187</v>
      </c>
    </row>
    <row r="107" spans="4:4" ht="15" customHeight="1" x14ac:dyDescent="0.25">
      <c r="D107" s="41">
        <v>718</v>
      </c>
    </row>
    <row r="108" spans="4:4" ht="15" customHeight="1" x14ac:dyDescent="0.25">
      <c r="D108" s="41">
        <v>723</v>
      </c>
    </row>
    <row r="109" spans="4:4" ht="15" customHeight="1" x14ac:dyDescent="0.25">
      <c r="D109" s="41">
        <v>693</v>
      </c>
    </row>
    <row r="110" spans="4:4" ht="15" customHeight="1" x14ac:dyDescent="0.25">
      <c r="D110" s="41">
        <v>220</v>
      </c>
    </row>
    <row r="111" spans="4:4" ht="15" customHeight="1" x14ac:dyDescent="0.25">
      <c r="D111" s="41">
        <v>700</v>
      </c>
    </row>
    <row r="112" spans="4:4" ht="15" customHeight="1" x14ac:dyDescent="0.25">
      <c r="D112" s="41">
        <v>511</v>
      </c>
    </row>
    <row r="113" spans="4:4" ht="15" customHeight="1" x14ac:dyDescent="0.25">
      <c r="D113" s="41">
        <v>349</v>
      </c>
    </row>
    <row r="114" spans="4:4" ht="15" customHeight="1" x14ac:dyDescent="0.25">
      <c r="D114" s="41">
        <v>193</v>
      </c>
    </row>
    <row r="115" spans="4:4" ht="15" customHeight="1" x14ac:dyDescent="0.25">
      <c r="D115" s="41">
        <v>303</v>
      </c>
    </row>
    <row r="116" spans="4:4" ht="15" customHeight="1" x14ac:dyDescent="0.25">
      <c r="D116" s="41">
        <v>264</v>
      </c>
    </row>
    <row r="117" spans="4:4" ht="15" customHeight="1" x14ac:dyDescent="0.25">
      <c r="D117" s="41">
        <v>400</v>
      </c>
    </row>
    <row r="118" spans="4:4" ht="15" customHeight="1" x14ac:dyDescent="0.25">
      <c r="D118" s="41">
        <v>785</v>
      </c>
    </row>
    <row r="119" spans="4:4" ht="15" customHeight="1" x14ac:dyDescent="0.25">
      <c r="D119" s="41">
        <v>338</v>
      </c>
    </row>
    <row r="120" spans="4:4" ht="15" customHeight="1" x14ac:dyDescent="0.25">
      <c r="D120" s="41">
        <v>494</v>
      </c>
    </row>
    <row r="121" spans="4:4" ht="15" customHeight="1" x14ac:dyDescent="0.25">
      <c r="D121" s="41">
        <v>258</v>
      </c>
    </row>
    <row r="122" spans="4:4" ht="15" customHeight="1" x14ac:dyDescent="0.25">
      <c r="D122" s="41">
        <v>412</v>
      </c>
    </row>
    <row r="123" spans="4:4" ht="15" customHeight="1" x14ac:dyDescent="0.25">
      <c r="D123" s="41">
        <v>876</v>
      </c>
    </row>
    <row r="124" spans="4:4" ht="15" customHeight="1" x14ac:dyDescent="0.25">
      <c r="D124" s="41">
        <v>529</v>
      </c>
    </row>
    <row r="125" spans="4:4" ht="15" customHeight="1" x14ac:dyDescent="0.25">
      <c r="D125" s="41">
        <v>425</v>
      </c>
    </row>
    <row r="126" spans="4:4" ht="15" customHeight="1" x14ac:dyDescent="0.25">
      <c r="D126" s="41">
        <v>307</v>
      </c>
    </row>
    <row r="127" spans="4:4" ht="15" customHeight="1" x14ac:dyDescent="0.25">
      <c r="D127" s="41">
        <v>281</v>
      </c>
    </row>
    <row r="128" spans="4:4" ht="15" customHeight="1" x14ac:dyDescent="0.25">
      <c r="D128" s="41">
        <v>1275</v>
      </c>
    </row>
    <row r="129" spans="4:4" ht="15" customHeight="1" x14ac:dyDescent="0.25">
      <c r="D129" s="41">
        <v>433</v>
      </c>
    </row>
    <row r="130" spans="4:4" ht="15" customHeight="1" x14ac:dyDescent="0.25">
      <c r="D130" s="41">
        <v>821</v>
      </c>
    </row>
    <row r="131" spans="4:4" ht="15" customHeight="1" x14ac:dyDescent="0.25">
      <c r="D131" s="41">
        <v>570</v>
      </c>
    </row>
    <row r="132" spans="4:4" ht="15" customHeight="1" x14ac:dyDescent="0.25">
      <c r="D132" s="41">
        <v>174</v>
      </c>
    </row>
    <row r="133" spans="4:4" ht="15" customHeight="1" x14ac:dyDescent="0.25">
      <c r="D133" s="41">
        <v>303</v>
      </c>
    </row>
    <row r="134" spans="4:4" ht="15" customHeight="1" x14ac:dyDescent="0.25">
      <c r="D134" s="41">
        <v>396</v>
      </c>
    </row>
    <row r="135" spans="4:4" ht="15" customHeight="1" x14ac:dyDescent="0.25">
      <c r="D135" s="41">
        <v>908</v>
      </c>
    </row>
    <row r="136" spans="4:4" ht="15" customHeight="1" x14ac:dyDescent="0.25">
      <c r="D136" s="41">
        <v>671</v>
      </c>
    </row>
    <row r="137" spans="4:4" ht="15" customHeight="1" x14ac:dyDescent="0.25">
      <c r="D137" s="41">
        <v>179</v>
      </c>
    </row>
    <row r="138" spans="4:4" ht="15" customHeight="1" x14ac:dyDescent="0.25">
      <c r="D138" s="41">
        <v>763</v>
      </c>
    </row>
    <row r="139" spans="4:4" ht="15" customHeight="1" x14ac:dyDescent="0.25">
      <c r="D139" s="41">
        <v>281</v>
      </c>
    </row>
    <row r="140" spans="4:4" ht="15" customHeight="1" x14ac:dyDescent="0.25">
      <c r="D140" s="41">
        <v>770</v>
      </c>
    </row>
    <row r="141" spans="4:4" ht="15" customHeight="1" x14ac:dyDescent="0.25">
      <c r="D141" s="41">
        <v>231</v>
      </c>
    </row>
    <row r="142" spans="4:4" ht="15" customHeight="1" x14ac:dyDescent="0.25">
      <c r="D142" s="41">
        <v>599</v>
      </c>
    </row>
    <row r="143" spans="4:4" ht="15" customHeight="1" x14ac:dyDescent="0.25">
      <c r="D143" s="41">
        <v>408</v>
      </c>
    </row>
    <row r="144" spans="4:4" ht="15" customHeight="1" x14ac:dyDescent="0.25">
      <c r="D144" s="41">
        <v>289</v>
      </c>
    </row>
    <row r="145" spans="4:4" ht="15" customHeight="1" x14ac:dyDescent="0.25">
      <c r="D145" s="41">
        <v>291</v>
      </c>
    </row>
    <row r="146" spans="4:4" ht="15" customHeight="1" x14ac:dyDescent="0.25">
      <c r="D146" s="41">
        <v>160</v>
      </c>
    </row>
    <row r="147" spans="4:4" ht="15" customHeight="1" x14ac:dyDescent="0.25">
      <c r="D147" s="41">
        <v>242</v>
      </c>
    </row>
    <row r="148" spans="4:4" ht="15" customHeight="1" x14ac:dyDescent="0.25">
      <c r="D148" s="41">
        <v>142</v>
      </c>
    </row>
    <row r="149" spans="4:4" ht="15" customHeight="1" x14ac:dyDescent="0.25">
      <c r="D149" s="41">
        <v>319</v>
      </c>
    </row>
    <row r="150" spans="4:4" ht="15" customHeight="1" x14ac:dyDescent="0.25">
      <c r="D150" s="41">
        <v>198</v>
      </c>
    </row>
    <row r="151" spans="4:4" ht="15" customHeight="1" x14ac:dyDescent="0.25">
      <c r="D151" s="41">
        <v>343</v>
      </c>
    </row>
    <row r="152" spans="4:4" ht="15" customHeight="1" x14ac:dyDescent="0.25">
      <c r="D152" s="41">
        <v>328</v>
      </c>
    </row>
    <row r="153" spans="4:4" ht="15" customHeight="1" x14ac:dyDescent="0.25">
      <c r="D153" s="41">
        <v>142</v>
      </c>
    </row>
    <row r="154" spans="4:4" ht="15" customHeight="1" x14ac:dyDescent="0.25">
      <c r="D154" s="41">
        <v>138</v>
      </c>
    </row>
    <row r="155" spans="4:4" ht="15" customHeight="1" x14ac:dyDescent="0.25">
      <c r="D155" s="41">
        <v>108</v>
      </c>
    </row>
    <row r="156" spans="4:4" ht="15" customHeight="1" x14ac:dyDescent="0.25">
      <c r="D156" s="41">
        <v>638</v>
      </c>
    </row>
    <row r="157" spans="4:4" ht="15" customHeight="1" x14ac:dyDescent="0.25">
      <c r="D157" s="41">
        <v>751</v>
      </c>
    </row>
    <row r="158" spans="4:4" ht="15" customHeight="1" x14ac:dyDescent="0.25">
      <c r="D158" s="41">
        <v>208</v>
      </c>
    </row>
    <row r="159" spans="4:4" ht="15" customHeight="1" x14ac:dyDescent="0.25">
      <c r="D159" s="41">
        <v>211</v>
      </c>
    </row>
    <row r="160" spans="4:4" ht="15" customHeight="1" x14ac:dyDescent="0.25">
      <c r="D160" s="41">
        <v>221</v>
      </c>
    </row>
    <row r="161" spans="4:14" ht="15" customHeight="1" x14ac:dyDescent="0.25">
      <c r="D161" s="41">
        <v>250</v>
      </c>
    </row>
    <row r="162" spans="4:14" ht="15" customHeight="1" x14ac:dyDescent="0.25">
      <c r="D162" s="41">
        <v>286</v>
      </c>
    </row>
    <row r="163" spans="4:14" ht="15" customHeight="1" x14ac:dyDescent="0.25">
      <c r="D163" s="41">
        <v>308</v>
      </c>
    </row>
    <row r="164" spans="4:14" ht="15" customHeight="1" x14ac:dyDescent="0.25">
      <c r="D164" s="41">
        <v>157</v>
      </c>
    </row>
    <row r="165" spans="4:14" ht="15" customHeight="1" x14ac:dyDescent="0.25">
      <c r="D165" s="2"/>
    </row>
    <row r="166" spans="4:14" x14ac:dyDescent="0.25">
      <c r="D166" s="2"/>
      <c r="N166">
        <v>130</v>
      </c>
    </row>
    <row r="167" spans="4:14" x14ac:dyDescent="0.25">
      <c r="D167" s="42"/>
      <c r="N167">
        <v>160</v>
      </c>
    </row>
    <row r="168" spans="4:14" x14ac:dyDescent="0.25">
      <c r="D168" s="42"/>
      <c r="N168">
        <f>SUM(N90:N167)</f>
        <v>290</v>
      </c>
    </row>
    <row r="169" spans="4:14" x14ac:dyDescent="0.25">
      <c r="D169" s="42"/>
    </row>
    <row r="170" spans="4:14" x14ac:dyDescent="0.25">
      <c r="D170" s="42"/>
    </row>
    <row r="171" spans="4:14" x14ac:dyDescent="0.25">
      <c r="D171" s="42"/>
    </row>
    <row r="172" spans="4:14" x14ac:dyDescent="0.25">
      <c r="D172" s="42"/>
    </row>
    <row r="173" spans="4:14" x14ac:dyDescent="0.25">
      <c r="D173" s="42"/>
    </row>
    <row r="174" spans="4:14" x14ac:dyDescent="0.25">
      <c r="D174" s="42"/>
    </row>
    <row r="175" spans="4:14" x14ac:dyDescent="0.25">
      <c r="D175" s="42"/>
    </row>
    <row r="176" spans="4:14" x14ac:dyDescent="0.25">
      <c r="D176" s="42"/>
    </row>
    <row r="177" spans="4:4" x14ac:dyDescent="0.25">
      <c r="D177" s="42"/>
    </row>
    <row r="178" spans="4:4" x14ac:dyDescent="0.25">
      <c r="D178" s="42"/>
    </row>
    <row r="179" spans="4:4" x14ac:dyDescent="0.25">
      <c r="D179" s="42"/>
    </row>
    <row r="180" spans="4:4" x14ac:dyDescent="0.25">
      <c r="D180" s="42"/>
    </row>
    <row r="181" spans="4:4" x14ac:dyDescent="0.25">
      <c r="D181" s="42"/>
    </row>
    <row r="182" spans="4:4" x14ac:dyDescent="0.25">
      <c r="D182" s="42"/>
    </row>
    <row r="183" spans="4:4" x14ac:dyDescent="0.25">
      <c r="D183" s="42"/>
    </row>
    <row r="184" spans="4:4" x14ac:dyDescent="0.25">
      <c r="D184" s="42"/>
    </row>
    <row r="185" spans="4:4" x14ac:dyDescent="0.25">
      <c r="D185" s="42"/>
    </row>
    <row r="186" spans="4:4" x14ac:dyDescent="0.25">
      <c r="D186" s="42"/>
    </row>
    <row r="187" spans="4:4" x14ac:dyDescent="0.25">
      <c r="D187" s="42"/>
    </row>
    <row r="188" spans="4:4" x14ac:dyDescent="0.25">
      <c r="D188" s="42"/>
    </row>
    <row r="189" spans="4:4" x14ac:dyDescent="0.25">
      <c r="D189" s="42"/>
    </row>
    <row r="190" spans="4:4" x14ac:dyDescent="0.25">
      <c r="D190" s="42"/>
    </row>
    <row r="191" spans="4:4" x14ac:dyDescent="0.25">
      <c r="D191" s="42"/>
    </row>
    <row r="192" spans="4:4" x14ac:dyDescent="0.25">
      <c r="D192" s="42"/>
    </row>
    <row r="193" spans="4:4" x14ac:dyDescent="0.25">
      <c r="D193" s="42"/>
    </row>
    <row r="194" spans="4:4" x14ac:dyDescent="0.25">
      <c r="D194" s="42"/>
    </row>
    <row r="195" spans="4:4" x14ac:dyDescent="0.25">
      <c r="D195" s="42"/>
    </row>
    <row r="196" spans="4:4" x14ac:dyDescent="0.25">
      <c r="D196" s="42"/>
    </row>
    <row r="197" spans="4:4" x14ac:dyDescent="0.25">
      <c r="D197" s="42"/>
    </row>
    <row r="198" spans="4:4" x14ac:dyDescent="0.25">
      <c r="D198" s="42"/>
    </row>
    <row r="199" spans="4:4" x14ac:dyDescent="0.25">
      <c r="D199" s="42"/>
    </row>
    <row r="200" spans="4:4" x14ac:dyDescent="0.25">
      <c r="D200" s="42"/>
    </row>
    <row r="201" spans="4:4" x14ac:dyDescent="0.25">
      <c r="D201" s="42"/>
    </row>
    <row r="202" spans="4:4" x14ac:dyDescent="0.25">
      <c r="D202" s="42"/>
    </row>
    <row r="203" spans="4:4" x14ac:dyDescent="0.25">
      <c r="D203" s="42"/>
    </row>
    <row r="204" spans="4:4" x14ac:dyDescent="0.25">
      <c r="D204" s="42"/>
    </row>
    <row r="205" spans="4:4" x14ac:dyDescent="0.25">
      <c r="D205" s="42"/>
    </row>
    <row r="206" spans="4:4" x14ac:dyDescent="0.25">
      <c r="D206" s="42"/>
    </row>
    <row r="207" spans="4:4" x14ac:dyDescent="0.25">
      <c r="D207" s="42"/>
    </row>
    <row r="208" spans="4:4" x14ac:dyDescent="0.25">
      <c r="D208" s="42"/>
    </row>
    <row r="209" spans="4:4" x14ac:dyDescent="0.25">
      <c r="D209" s="42"/>
    </row>
    <row r="210" spans="4:4" x14ac:dyDescent="0.25">
      <c r="D210" s="42"/>
    </row>
    <row r="211" spans="4:4" x14ac:dyDescent="0.25">
      <c r="D211" s="42"/>
    </row>
    <row r="212" spans="4:4" x14ac:dyDescent="0.25">
      <c r="D212" s="42"/>
    </row>
    <row r="213" spans="4:4" x14ac:dyDescent="0.25">
      <c r="D213" s="42"/>
    </row>
    <row r="214" spans="4:4" x14ac:dyDescent="0.25">
      <c r="D214" s="42"/>
    </row>
    <row r="215" spans="4:4" x14ac:dyDescent="0.25">
      <c r="D215" s="42"/>
    </row>
    <row r="216" spans="4:4" x14ac:dyDescent="0.25">
      <c r="D216" s="42"/>
    </row>
    <row r="217" spans="4:4" x14ac:dyDescent="0.25">
      <c r="D217" s="42"/>
    </row>
    <row r="218" spans="4:4" x14ac:dyDescent="0.25">
      <c r="D218" s="42"/>
    </row>
    <row r="219" spans="4:4" x14ac:dyDescent="0.25">
      <c r="D219" s="42"/>
    </row>
    <row r="220" spans="4:4" x14ac:dyDescent="0.25">
      <c r="D220" s="42"/>
    </row>
    <row r="221" spans="4:4" x14ac:dyDescent="0.25">
      <c r="D221" s="42"/>
    </row>
    <row r="222" spans="4:4" x14ac:dyDescent="0.25">
      <c r="D222" s="42"/>
    </row>
    <row r="223" spans="4:4" x14ac:dyDescent="0.25">
      <c r="D223" s="42"/>
    </row>
    <row r="224" spans="4:4" x14ac:dyDescent="0.25">
      <c r="D224" s="42"/>
    </row>
    <row r="225" spans="4:4" x14ac:dyDescent="0.25">
      <c r="D225" s="42"/>
    </row>
    <row r="226" spans="4:4" x14ac:dyDescent="0.25">
      <c r="D226" s="42"/>
    </row>
    <row r="227" spans="4:4" x14ac:dyDescent="0.25">
      <c r="D227" s="42"/>
    </row>
    <row r="228" spans="4:4" x14ac:dyDescent="0.25">
      <c r="D228" s="42"/>
    </row>
    <row r="229" spans="4:4" x14ac:dyDescent="0.25">
      <c r="D229" s="42"/>
    </row>
    <row r="230" spans="4:4" x14ac:dyDescent="0.25">
      <c r="D230" s="42"/>
    </row>
    <row r="231" spans="4:4" x14ac:dyDescent="0.25">
      <c r="D231" s="42"/>
    </row>
    <row r="232" spans="4:4" x14ac:dyDescent="0.25">
      <c r="D232" s="42"/>
    </row>
    <row r="233" spans="4:4" x14ac:dyDescent="0.25">
      <c r="D233" s="42"/>
    </row>
    <row r="234" spans="4:4" x14ac:dyDescent="0.25">
      <c r="D234" s="42"/>
    </row>
    <row r="235" spans="4:4" x14ac:dyDescent="0.25">
      <c r="D235" s="42"/>
    </row>
    <row r="236" spans="4:4" x14ac:dyDescent="0.25">
      <c r="D236" s="42"/>
    </row>
    <row r="237" spans="4:4" x14ac:dyDescent="0.25">
      <c r="D237" s="42"/>
    </row>
    <row r="238" spans="4:4" x14ac:dyDescent="0.25">
      <c r="D238" s="42"/>
    </row>
    <row r="239" spans="4:4" x14ac:dyDescent="0.25">
      <c r="D239" s="42"/>
    </row>
    <row r="240" spans="4:4" x14ac:dyDescent="0.25">
      <c r="D240" s="42"/>
    </row>
    <row r="241" spans="4:4" x14ac:dyDescent="0.25">
      <c r="D241" s="42"/>
    </row>
    <row r="242" spans="4:4" x14ac:dyDescent="0.25">
      <c r="D242" s="42"/>
    </row>
    <row r="243" spans="4:4" x14ac:dyDescent="0.25">
      <c r="D243" s="42"/>
    </row>
    <row r="244" spans="4:4" x14ac:dyDescent="0.25">
      <c r="D244" s="42"/>
    </row>
    <row r="245" spans="4:4" x14ac:dyDescent="0.25">
      <c r="D245" s="42"/>
    </row>
    <row r="246" spans="4:4" x14ac:dyDescent="0.25">
      <c r="D246" s="42"/>
    </row>
    <row r="247" spans="4:4" x14ac:dyDescent="0.25">
      <c r="D247" s="42"/>
    </row>
    <row r="248" spans="4:4" x14ac:dyDescent="0.25">
      <c r="D248" s="42"/>
    </row>
    <row r="249" spans="4:4" x14ac:dyDescent="0.25">
      <c r="D249" s="42"/>
    </row>
    <row r="250" spans="4:4" x14ac:dyDescent="0.25">
      <c r="D250" s="42"/>
    </row>
    <row r="251" spans="4:4" x14ac:dyDescent="0.25">
      <c r="D251" s="42"/>
    </row>
    <row r="252" spans="4:4" x14ac:dyDescent="0.25">
      <c r="D252" s="42"/>
    </row>
    <row r="253" spans="4:4" x14ac:dyDescent="0.25">
      <c r="D253" s="42"/>
    </row>
    <row r="254" spans="4:4" x14ac:dyDescent="0.25">
      <c r="D254" s="42"/>
    </row>
    <row r="255" spans="4:4" x14ac:dyDescent="0.25">
      <c r="D255" s="42"/>
    </row>
    <row r="256" spans="4:4" x14ac:dyDescent="0.25">
      <c r="D256" s="42"/>
    </row>
    <row r="257" spans="4:4" x14ac:dyDescent="0.25">
      <c r="D257" s="42"/>
    </row>
    <row r="258" spans="4:4" x14ac:dyDescent="0.25">
      <c r="D258" s="42"/>
    </row>
    <row r="259" spans="4:4" x14ac:dyDescent="0.25">
      <c r="D259" s="42"/>
    </row>
    <row r="260" spans="4:4" x14ac:dyDescent="0.25">
      <c r="D260" s="42"/>
    </row>
    <row r="261" spans="4:4" x14ac:dyDescent="0.25">
      <c r="D261" s="42"/>
    </row>
    <row r="262" spans="4:4" x14ac:dyDescent="0.25">
      <c r="D262" s="42"/>
    </row>
    <row r="263" spans="4:4" x14ac:dyDescent="0.25">
      <c r="D263" s="42"/>
    </row>
    <row r="264" spans="4:4" x14ac:dyDescent="0.25">
      <c r="D264" s="42"/>
    </row>
    <row r="265" spans="4:4" x14ac:dyDescent="0.25">
      <c r="D265" s="42"/>
    </row>
    <row r="266" spans="4:4" x14ac:dyDescent="0.25">
      <c r="D266" s="42"/>
    </row>
    <row r="267" spans="4:4" x14ac:dyDescent="0.25">
      <c r="D267" s="42"/>
    </row>
    <row r="268" spans="4:4" x14ac:dyDescent="0.25">
      <c r="D268" s="42"/>
    </row>
    <row r="269" spans="4:4" x14ac:dyDescent="0.25">
      <c r="D269" s="42"/>
    </row>
    <row r="270" spans="4:4" x14ac:dyDescent="0.25">
      <c r="D270" s="42"/>
    </row>
    <row r="271" spans="4:4" x14ac:dyDescent="0.25">
      <c r="D271" s="42"/>
    </row>
    <row r="272" spans="4:4" x14ac:dyDescent="0.25">
      <c r="D272" s="42"/>
    </row>
    <row r="273" spans="4:4" x14ac:dyDescent="0.25">
      <c r="D273" s="42"/>
    </row>
    <row r="274" spans="4:4" x14ac:dyDescent="0.25">
      <c r="D274" s="42"/>
    </row>
    <row r="275" spans="4:4" x14ac:dyDescent="0.25">
      <c r="D275" s="42"/>
    </row>
    <row r="276" spans="4:4" x14ac:dyDescent="0.25">
      <c r="D276" s="42"/>
    </row>
    <row r="277" spans="4:4" x14ac:dyDescent="0.25">
      <c r="D277" s="42"/>
    </row>
    <row r="278" spans="4:4" x14ac:dyDescent="0.25">
      <c r="D278" s="42"/>
    </row>
    <row r="279" spans="4:4" x14ac:dyDescent="0.25">
      <c r="D279" s="42"/>
    </row>
    <row r="280" spans="4:4" x14ac:dyDescent="0.25">
      <c r="D280" s="42"/>
    </row>
    <row r="281" spans="4:4" x14ac:dyDescent="0.25">
      <c r="D281" s="42"/>
    </row>
    <row r="282" spans="4:4" x14ac:dyDescent="0.25">
      <c r="D282" s="42"/>
    </row>
    <row r="283" spans="4:4" x14ac:dyDescent="0.25">
      <c r="D283" s="42"/>
    </row>
    <row r="284" spans="4:4" x14ac:dyDescent="0.25">
      <c r="D284" s="42"/>
    </row>
    <row r="285" spans="4:4" x14ac:dyDescent="0.25">
      <c r="D285" s="42"/>
    </row>
    <row r="286" spans="4:4" x14ac:dyDescent="0.25">
      <c r="D286" s="42"/>
    </row>
    <row r="287" spans="4:4" x14ac:dyDescent="0.25">
      <c r="D287" s="42"/>
    </row>
    <row r="288" spans="4:4" x14ac:dyDescent="0.25">
      <c r="D288" s="42"/>
    </row>
    <row r="289" spans="4:4" x14ac:dyDescent="0.25">
      <c r="D289" s="42"/>
    </row>
    <row r="290" spans="4:4" x14ac:dyDescent="0.25">
      <c r="D290" s="42"/>
    </row>
    <row r="291" spans="4:4" x14ac:dyDescent="0.25">
      <c r="D291" s="42"/>
    </row>
    <row r="292" spans="4:4" x14ac:dyDescent="0.25">
      <c r="D292" s="42"/>
    </row>
    <row r="293" spans="4:4" x14ac:dyDescent="0.25">
      <c r="D293" s="42"/>
    </row>
    <row r="294" spans="4:4" x14ac:dyDescent="0.25">
      <c r="D294" s="42"/>
    </row>
    <row r="295" spans="4:4" x14ac:dyDescent="0.25">
      <c r="D295" s="42"/>
    </row>
    <row r="296" spans="4:4" x14ac:dyDescent="0.25">
      <c r="D296" s="42"/>
    </row>
    <row r="297" spans="4:4" x14ac:dyDescent="0.25">
      <c r="D297" s="42"/>
    </row>
    <row r="298" spans="4:4" x14ac:dyDescent="0.25">
      <c r="D298" s="42"/>
    </row>
    <row r="299" spans="4:4" x14ac:dyDescent="0.25">
      <c r="D299" s="42"/>
    </row>
    <row r="300" spans="4:4" x14ac:dyDescent="0.25">
      <c r="D300" s="42"/>
    </row>
    <row r="301" spans="4:4" x14ac:dyDescent="0.25">
      <c r="D301" s="42"/>
    </row>
    <row r="302" spans="4:4" x14ac:dyDescent="0.25">
      <c r="D302" s="42"/>
    </row>
    <row r="303" spans="4:4" x14ac:dyDescent="0.25">
      <c r="D303" s="42"/>
    </row>
    <row r="304" spans="4:4" x14ac:dyDescent="0.25">
      <c r="D304" s="42"/>
    </row>
    <row r="305" spans="4:4" x14ac:dyDescent="0.25">
      <c r="D305" s="42"/>
    </row>
    <row r="306" spans="4:4" x14ac:dyDescent="0.25">
      <c r="D306" s="42"/>
    </row>
    <row r="307" spans="4:4" x14ac:dyDescent="0.25">
      <c r="D307" s="42"/>
    </row>
    <row r="308" spans="4:4" x14ac:dyDescent="0.25">
      <c r="D308" s="42"/>
    </row>
    <row r="309" spans="4:4" x14ac:dyDescent="0.25">
      <c r="D309" s="42"/>
    </row>
    <row r="310" spans="4:4" x14ac:dyDescent="0.25">
      <c r="D310" s="42"/>
    </row>
    <row r="311" spans="4:4" x14ac:dyDescent="0.25">
      <c r="D311" s="42"/>
    </row>
    <row r="312" spans="4:4" x14ac:dyDescent="0.25">
      <c r="D312" s="42"/>
    </row>
    <row r="313" spans="4:4" x14ac:dyDescent="0.25">
      <c r="D313" s="42"/>
    </row>
    <row r="314" spans="4:4" x14ac:dyDescent="0.25">
      <c r="D314" s="42"/>
    </row>
    <row r="315" spans="4:4" x14ac:dyDescent="0.25">
      <c r="D315" s="42"/>
    </row>
    <row r="316" spans="4:4" x14ac:dyDescent="0.25">
      <c r="D316" s="42"/>
    </row>
    <row r="317" spans="4:4" x14ac:dyDescent="0.25">
      <c r="D317" s="42"/>
    </row>
    <row r="318" spans="4:4" x14ac:dyDescent="0.25">
      <c r="D318" s="42"/>
    </row>
    <row r="319" spans="4:4" x14ac:dyDescent="0.25">
      <c r="D319" s="42"/>
    </row>
    <row r="320" spans="4:4" x14ac:dyDescent="0.25">
      <c r="D320" s="42"/>
    </row>
    <row r="321" spans="4:4" x14ac:dyDescent="0.25">
      <c r="D321" s="42"/>
    </row>
    <row r="322" spans="4:4" x14ac:dyDescent="0.25">
      <c r="D322" s="42"/>
    </row>
    <row r="323" spans="4:4" x14ac:dyDescent="0.25">
      <c r="D323" s="42"/>
    </row>
    <row r="324" spans="4:4" x14ac:dyDescent="0.25">
      <c r="D324" s="42"/>
    </row>
    <row r="325" spans="4:4" x14ac:dyDescent="0.25">
      <c r="D325" s="42"/>
    </row>
    <row r="326" spans="4:4" x14ac:dyDescent="0.25">
      <c r="D326" s="42"/>
    </row>
    <row r="327" spans="4:4" x14ac:dyDescent="0.25">
      <c r="D327" s="42"/>
    </row>
    <row r="328" spans="4:4" x14ac:dyDescent="0.25">
      <c r="D328" s="42"/>
    </row>
    <row r="329" spans="4:4" x14ac:dyDescent="0.25">
      <c r="D329" s="42"/>
    </row>
    <row r="330" spans="4:4" x14ac:dyDescent="0.25">
      <c r="D330" s="42"/>
    </row>
    <row r="331" spans="4:4" x14ac:dyDescent="0.25">
      <c r="D331" s="42"/>
    </row>
    <row r="332" spans="4:4" x14ac:dyDescent="0.25">
      <c r="D332" s="42"/>
    </row>
    <row r="333" spans="4:4" x14ac:dyDescent="0.25">
      <c r="D333" s="42"/>
    </row>
    <row r="334" spans="4:4" x14ac:dyDescent="0.25">
      <c r="D334" s="42"/>
    </row>
    <row r="335" spans="4:4" x14ac:dyDescent="0.25">
      <c r="D335" s="42"/>
    </row>
    <row r="336" spans="4:4" x14ac:dyDescent="0.25">
      <c r="D336" s="42"/>
    </row>
    <row r="337" spans="4:4" x14ac:dyDescent="0.25">
      <c r="D337" s="42"/>
    </row>
    <row r="338" spans="4:4" x14ac:dyDescent="0.25">
      <c r="D338" s="42"/>
    </row>
    <row r="339" spans="4:4" x14ac:dyDescent="0.25">
      <c r="D339" s="42"/>
    </row>
    <row r="340" spans="4:4" x14ac:dyDescent="0.25">
      <c r="D340" s="42"/>
    </row>
    <row r="341" spans="4:4" x14ac:dyDescent="0.25">
      <c r="D341" s="42"/>
    </row>
    <row r="342" spans="4:4" x14ac:dyDescent="0.25">
      <c r="D342" s="42"/>
    </row>
    <row r="343" spans="4:4" x14ac:dyDescent="0.25">
      <c r="D343" s="42"/>
    </row>
    <row r="344" spans="4:4" x14ac:dyDescent="0.25">
      <c r="D344" s="42"/>
    </row>
    <row r="345" spans="4:4" x14ac:dyDescent="0.25">
      <c r="D345" s="42"/>
    </row>
    <row r="346" spans="4:4" x14ac:dyDescent="0.25">
      <c r="D346" s="42"/>
    </row>
    <row r="347" spans="4:4" x14ac:dyDescent="0.25">
      <c r="D347" s="42"/>
    </row>
    <row r="348" spans="4:4" x14ac:dyDescent="0.25">
      <c r="D348" s="42"/>
    </row>
    <row r="349" spans="4:4" x14ac:dyDescent="0.25">
      <c r="D349" s="42"/>
    </row>
    <row r="350" spans="4:4" x14ac:dyDescent="0.25">
      <c r="D350" s="42"/>
    </row>
    <row r="351" spans="4:4" x14ac:dyDescent="0.25">
      <c r="D351" s="42"/>
    </row>
    <row r="352" spans="4:4" x14ac:dyDescent="0.25">
      <c r="D352" s="42"/>
    </row>
    <row r="353" spans="4:4" x14ac:dyDescent="0.25">
      <c r="D353" s="42"/>
    </row>
    <row r="354" spans="4:4" x14ac:dyDescent="0.25">
      <c r="D354" s="42"/>
    </row>
    <row r="355" spans="4:4" x14ac:dyDescent="0.25">
      <c r="D355" s="42"/>
    </row>
    <row r="356" spans="4:4" x14ac:dyDescent="0.25">
      <c r="D356" s="42"/>
    </row>
    <row r="357" spans="4:4" x14ac:dyDescent="0.25">
      <c r="D357" s="42"/>
    </row>
    <row r="358" spans="4:4" x14ac:dyDescent="0.25">
      <c r="D358" s="42"/>
    </row>
    <row r="359" spans="4:4" x14ac:dyDescent="0.25">
      <c r="D359" s="42"/>
    </row>
    <row r="360" spans="4:4" x14ac:dyDescent="0.25">
      <c r="D360" s="42"/>
    </row>
    <row r="361" spans="4:4" x14ac:dyDescent="0.25">
      <c r="D361" s="42"/>
    </row>
    <row r="362" spans="4:4" x14ac:dyDescent="0.25">
      <c r="D362" s="42"/>
    </row>
    <row r="363" spans="4:4" x14ac:dyDescent="0.25">
      <c r="D363" s="42"/>
    </row>
    <row r="364" spans="4:4" x14ac:dyDescent="0.25">
      <c r="D364" s="42"/>
    </row>
    <row r="365" spans="4:4" x14ac:dyDescent="0.25">
      <c r="D365" s="42"/>
    </row>
    <row r="366" spans="4:4" x14ac:dyDescent="0.25">
      <c r="D366" s="42"/>
    </row>
    <row r="367" spans="4:4" x14ac:dyDescent="0.25">
      <c r="D367" s="42"/>
    </row>
    <row r="368" spans="4:4" x14ac:dyDescent="0.25">
      <c r="D368" s="42"/>
    </row>
    <row r="369" spans="4:4" x14ac:dyDescent="0.25">
      <c r="D369" s="42"/>
    </row>
    <row r="370" spans="4:4" x14ac:dyDescent="0.25">
      <c r="D370" s="42"/>
    </row>
    <row r="371" spans="4:4" x14ac:dyDescent="0.25">
      <c r="D371" s="42"/>
    </row>
    <row r="372" spans="4:4" x14ac:dyDescent="0.25">
      <c r="D372" s="42"/>
    </row>
    <row r="373" spans="4:4" x14ac:dyDescent="0.25">
      <c r="D373" s="42"/>
    </row>
    <row r="374" spans="4:4" x14ac:dyDescent="0.25">
      <c r="D374" s="42"/>
    </row>
    <row r="375" spans="4:4" x14ac:dyDescent="0.25">
      <c r="D375" s="42"/>
    </row>
    <row r="376" spans="4:4" x14ac:dyDescent="0.25">
      <c r="D376" s="42"/>
    </row>
    <row r="377" spans="4:4" x14ac:dyDescent="0.25">
      <c r="D377" s="42"/>
    </row>
    <row r="378" spans="4:4" x14ac:dyDescent="0.25">
      <c r="D378" s="42"/>
    </row>
    <row r="379" spans="4:4" x14ac:dyDescent="0.25">
      <c r="D379" s="42"/>
    </row>
    <row r="380" spans="4:4" x14ac:dyDescent="0.25">
      <c r="D380" s="42"/>
    </row>
    <row r="381" spans="4:4" x14ac:dyDescent="0.25">
      <c r="D381" s="42"/>
    </row>
    <row r="382" spans="4:4" x14ac:dyDescent="0.25">
      <c r="D382" s="42"/>
    </row>
    <row r="383" spans="4:4" x14ac:dyDescent="0.25">
      <c r="D383" s="42"/>
    </row>
    <row r="384" spans="4:4" x14ac:dyDescent="0.25">
      <c r="D384" s="42"/>
    </row>
    <row r="385" spans="4:4" x14ac:dyDescent="0.25">
      <c r="D385" s="42"/>
    </row>
    <row r="386" spans="4:4" x14ac:dyDescent="0.25">
      <c r="D386" s="42"/>
    </row>
    <row r="387" spans="4:4" x14ac:dyDescent="0.25">
      <c r="D387" s="42"/>
    </row>
    <row r="388" spans="4:4" x14ac:dyDescent="0.25">
      <c r="D388" s="42"/>
    </row>
    <row r="389" spans="4:4" x14ac:dyDescent="0.25">
      <c r="D389" s="42"/>
    </row>
    <row r="390" spans="4:4" x14ac:dyDescent="0.25">
      <c r="D390" s="42"/>
    </row>
    <row r="391" spans="4:4" x14ac:dyDescent="0.25">
      <c r="D391" s="42"/>
    </row>
    <row r="392" spans="4:4" x14ac:dyDescent="0.25">
      <c r="D392" s="42"/>
    </row>
    <row r="393" spans="4:4" x14ac:dyDescent="0.25">
      <c r="D393" s="42"/>
    </row>
    <row r="394" spans="4:4" x14ac:dyDescent="0.25">
      <c r="D394" s="42"/>
    </row>
    <row r="395" spans="4:4" x14ac:dyDescent="0.25">
      <c r="D395" s="42"/>
    </row>
    <row r="396" spans="4:4" x14ac:dyDescent="0.25">
      <c r="D396" s="42"/>
    </row>
    <row r="397" spans="4:4" x14ac:dyDescent="0.25">
      <c r="D397" s="42"/>
    </row>
    <row r="398" spans="4:4" x14ac:dyDescent="0.25">
      <c r="D398" s="42"/>
    </row>
    <row r="399" spans="4:4" x14ac:dyDescent="0.25">
      <c r="D399" s="42"/>
    </row>
    <row r="400" spans="4:4" x14ac:dyDescent="0.25">
      <c r="D400" s="42"/>
    </row>
    <row r="401" spans="4:4" x14ac:dyDescent="0.25">
      <c r="D401" s="42"/>
    </row>
    <row r="402" spans="4:4" x14ac:dyDescent="0.25">
      <c r="D402" s="42"/>
    </row>
    <row r="403" spans="4:4" x14ac:dyDescent="0.25">
      <c r="D403" s="42"/>
    </row>
    <row r="404" spans="4:4" x14ac:dyDescent="0.25">
      <c r="D404" s="42"/>
    </row>
    <row r="405" spans="4:4" x14ac:dyDescent="0.25">
      <c r="D405" s="42"/>
    </row>
    <row r="406" spans="4:4" x14ac:dyDescent="0.25">
      <c r="D406" s="42"/>
    </row>
    <row r="407" spans="4:4" x14ac:dyDescent="0.25">
      <c r="D407" s="42"/>
    </row>
    <row r="408" spans="4:4" x14ac:dyDescent="0.25">
      <c r="D408" s="42"/>
    </row>
    <row r="409" spans="4:4" x14ac:dyDescent="0.25">
      <c r="D409" s="42"/>
    </row>
    <row r="410" spans="4:4" x14ac:dyDescent="0.25">
      <c r="D410" s="42"/>
    </row>
    <row r="411" spans="4:4" x14ac:dyDescent="0.25">
      <c r="D411" s="42"/>
    </row>
    <row r="412" spans="4:4" x14ac:dyDescent="0.25">
      <c r="D412" s="42"/>
    </row>
    <row r="413" spans="4:4" x14ac:dyDescent="0.25">
      <c r="D413" s="42"/>
    </row>
    <row r="414" spans="4:4" x14ac:dyDescent="0.25">
      <c r="D414" s="42"/>
    </row>
    <row r="415" spans="4:4" x14ac:dyDescent="0.25">
      <c r="D415" s="42"/>
    </row>
    <row r="416" spans="4:4" x14ac:dyDescent="0.25">
      <c r="D416" s="42"/>
    </row>
    <row r="417" spans="4:4" x14ac:dyDescent="0.25">
      <c r="D417" s="42"/>
    </row>
    <row r="418" spans="4:4" x14ac:dyDescent="0.25">
      <c r="D418" s="42"/>
    </row>
    <row r="419" spans="4:4" x14ac:dyDescent="0.25">
      <c r="D419" s="42"/>
    </row>
    <row r="420" spans="4:4" x14ac:dyDescent="0.25">
      <c r="D420" s="42"/>
    </row>
    <row r="421" spans="4:4" x14ac:dyDescent="0.25">
      <c r="D421" s="42"/>
    </row>
    <row r="422" spans="4:4" x14ac:dyDescent="0.25">
      <c r="D422" s="42"/>
    </row>
    <row r="423" spans="4:4" x14ac:dyDescent="0.25">
      <c r="D423" s="42"/>
    </row>
    <row r="424" spans="4:4" x14ac:dyDescent="0.25">
      <c r="D424" s="42"/>
    </row>
    <row r="425" spans="4:4" x14ac:dyDescent="0.25">
      <c r="D425" s="42"/>
    </row>
    <row r="426" spans="4:4" x14ac:dyDescent="0.25">
      <c r="D426" s="42"/>
    </row>
    <row r="427" spans="4:4" x14ac:dyDescent="0.25">
      <c r="D427" s="42"/>
    </row>
    <row r="428" spans="4:4" x14ac:dyDescent="0.25">
      <c r="D428" s="42"/>
    </row>
    <row r="429" spans="4:4" x14ac:dyDescent="0.25">
      <c r="D429" s="42"/>
    </row>
    <row r="430" spans="4:4" x14ac:dyDescent="0.25">
      <c r="D430" s="42"/>
    </row>
    <row r="431" spans="4:4" x14ac:dyDescent="0.25">
      <c r="D431" s="42"/>
    </row>
  </sheetData>
  <mergeCells count="47">
    <mergeCell ref="B90:L90"/>
    <mergeCell ref="A2:AM3"/>
    <mergeCell ref="AF88:AG88"/>
    <mergeCell ref="G87:G88"/>
    <mergeCell ref="P87:P88"/>
    <mergeCell ref="Y87:Y88"/>
    <mergeCell ref="Z88:AA88"/>
    <mergeCell ref="E88:F88"/>
    <mergeCell ref="H88:I88"/>
    <mergeCell ref="N88:O88"/>
    <mergeCell ref="Q88:R88"/>
    <mergeCell ref="W88:X88"/>
    <mergeCell ref="AK6:AK7"/>
    <mergeCell ref="AL6:AL7"/>
    <mergeCell ref="AM6:AM7"/>
    <mergeCell ref="AN6:AN7"/>
    <mergeCell ref="AO6:AO7"/>
    <mergeCell ref="AP6:AP7"/>
    <mergeCell ref="Z6:AA6"/>
    <mergeCell ref="AB6:AC6"/>
    <mergeCell ref="AD6:AE6"/>
    <mergeCell ref="AF6:AF7"/>
    <mergeCell ref="L6:M6"/>
    <mergeCell ref="N6:O6"/>
    <mergeCell ref="P6:P7"/>
    <mergeCell ref="Q6:R6"/>
    <mergeCell ref="S6:T6"/>
    <mergeCell ref="U6:V6"/>
    <mergeCell ref="AF5:AG5"/>
    <mergeCell ref="E5:AE5"/>
    <mergeCell ref="E6:F6"/>
    <mergeCell ref="G6:G7"/>
    <mergeCell ref="H6:I6"/>
    <mergeCell ref="J6:K6"/>
    <mergeCell ref="W6:X6"/>
    <mergeCell ref="Y6:Y7"/>
    <mergeCell ref="AH5:AJ5"/>
    <mergeCell ref="AK5:AM5"/>
    <mergeCell ref="AN5:AP5"/>
    <mergeCell ref="AG6:AG7"/>
    <mergeCell ref="AH6:AH7"/>
    <mergeCell ref="AI6:AI7"/>
    <mergeCell ref="AJ6:AJ7"/>
    <mergeCell ref="D5:D7"/>
    <mergeCell ref="B5:B7"/>
    <mergeCell ref="C5:C7"/>
    <mergeCell ref="A5:A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CICLO 2018-2019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Normatividad</dc:creator>
  <cp:lastModifiedBy>Planeacion</cp:lastModifiedBy>
  <dcterms:created xsi:type="dcterms:W3CDTF">2017-03-17T17:36:30Z</dcterms:created>
  <dcterms:modified xsi:type="dcterms:W3CDTF">2019-01-15T19:09:28Z</dcterms:modified>
</cp:coreProperties>
</file>