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C-60\Downloads\"/>
    </mc:Choice>
  </mc:AlternateContent>
  <bookViews>
    <workbookView xWindow="0" yWindow="0" windowWidth="25860" windowHeight="11130"/>
  </bookViews>
  <sheets>
    <sheet name="INICIO 2025-B" sheetId="13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P32" i="13" l="1"/>
  <c r="EQ32" i="13"/>
  <c r="CP36" i="13" l="1"/>
  <c r="DO40" i="13" l="1"/>
  <c r="DI10" i="13"/>
  <c r="DG40" i="13"/>
  <c r="BU40" i="13"/>
  <c r="BU36" i="13"/>
  <c r="BU31" i="13"/>
  <c r="BU29" i="13"/>
  <c r="BU27" i="13"/>
  <c r="BU26" i="13"/>
  <c r="BU25" i="13"/>
  <c r="BU18" i="13"/>
  <c r="BU16" i="13"/>
  <c r="BU14" i="13"/>
  <c r="BU12" i="13"/>
  <c r="BU10" i="13"/>
  <c r="AM40" i="13" l="1"/>
  <c r="AM27" i="13"/>
  <c r="EY29" i="13" l="1"/>
  <c r="EY16" i="13"/>
  <c r="EY19" i="13"/>
  <c r="EY21" i="13"/>
  <c r="EY14" i="13"/>
  <c r="EY10" i="13"/>
  <c r="EP40" i="13"/>
  <c r="EP21" i="13"/>
  <c r="EP14" i="13"/>
  <c r="EP16" i="13"/>
  <c r="EP10" i="13"/>
  <c r="EH14" i="13"/>
  <c r="EG29" i="13"/>
  <c r="DX29" i="13"/>
  <c r="EY43" i="13"/>
  <c r="EZ43" i="13"/>
  <c r="EY44" i="13"/>
  <c r="EZ44" i="13"/>
  <c r="EY45" i="13"/>
  <c r="EZ45" i="13"/>
  <c r="EY46" i="13"/>
  <c r="EZ46" i="13"/>
  <c r="EY47" i="13"/>
  <c r="EZ47" i="13"/>
  <c r="EY48" i="13"/>
  <c r="EZ48" i="13"/>
  <c r="EY49" i="13"/>
  <c r="EZ49" i="13"/>
  <c r="EY50" i="13"/>
  <c r="EZ50" i="13"/>
  <c r="EY51" i="13"/>
  <c r="EZ51" i="13"/>
  <c r="EY52" i="13"/>
  <c r="EZ52" i="13"/>
  <c r="EY53" i="13"/>
  <c r="EZ53" i="13"/>
  <c r="EY54" i="13"/>
  <c r="EZ54" i="13"/>
  <c r="EY55" i="13"/>
  <c r="EZ55" i="13"/>
  <c r="EY56" i="13"/>
  <c r="EZ56" i="13"/>
  <c r="EY57" i="13"/>
  <c r="EZ57" i="13"/>
  <c r="EY58" i="13"/>
  <c r="EZ58" i="13"/>
  <c r="EY59" i="13"/>
  <c r="EZ59" i="13"/>
  <c r="EY60" i="13"/>
  <c r="EZ60" i="13"/>
  <c r="EY61" i="13"/>
  <c r="EZ61" i="13"/>
  <c r="EY62" i="13"/>
  <c r="EZ62" i="13"/>
  <c r="EY63" i="13"/>
  <c r="EZ63" i="13"/>
  <c r="EY64" i="13"/>
  <c r="EZ64" i="13"/>
  <c r="EY65" i="13"/>
  <c r="EZ65" i="13"/>
  <c r="EY66" i="13"/>
  <c r="EZ66" i="13"/>
  <c r="EY67" i="13"/>
  <c r="EZ67" i="13"/>
  <c r="EY68" i="13"/>
  <c r="EZ68" i="13"/>
  <c r="EY69" i="13"/>
  <c r="EZ69" i="13"/>
  <c r="EY70" i="13"/>
  <c r="EZ70" i="13"/>
  <c r="EY71" i="13"/>
  <c r="EZ71" i="13"/>
  <c r="EY72" i="13"/>
  <c r="EZ72" i="13"/>
  <c r="EY73" i="13"/>
  <c r="EZ73" i="13"/>
  <c r="EY74" i="13"/>
  <c r="EZ74" i="13"/>
  <c r="EY75" i="13"/>
  <c r="EZ75" i="13"/>
  <c r="EY76" i="13"/>
  <c r="EZ76" i="13"/>
  <c r="EY77" i="13"/>
  <c r="EZ77" i="13"/>
  <c r="EY78" i="13"/>
  <c r="EZ78" i="13"/>
  <c r="EY79" i="13"/>
  <c r="EZ79" i="13"/>
  <c r="EY80" i="13"/>
  <c r="EZ80" i="13"/>
  <c r="EY81" i="13"/>
  <c r="EZ81" i="13"/>
  <c r="EY82" i="13"/>
  <c r="EZ82" i="13"/>
  <c r="EY83" i="13"/>
  <c r="EZ83" i="13"/>
  <c r="EY84" i="13"/>
  <c r="EZ84" i="13"/>
  <c r="EY85" i="13"/>
  <c r="EZ85" i="13"/>
  <c r="EY86" i="13"/>
  <c r="EZ86" i="13"/>
  <c r="EY87" i="13"/>
  <c r="EZ87" i="13"/>
  <c r="EZ42" i="13"/>
  <c r="EY42" i="13"/>
  <c r="EZ40" i="13"/>
  <c r="EY40" i="13"/>
  <c r="EY32" i="13"/>
  <c r="EZ32" i="13"/>
  <c r="EY33" i="13"/>
  <c r="EZ33" i="13"/>
  <c r="EY34" i="13"/>
  <c r="EZ34" i="13"/>
  <c r="EY35" i="13"/>
  <c r="EZ35" i="13"/>
  <c r="EY36" i="13"/>
  <c r="EZ36" i="13"/>
  <c r="EY37" i="13"/>
  <c r="EZ37" i="13"/>
  <c r="EY38" i="13"/>
  <c r="EZ38" i="13"/>
  <c r="EY39" i="13"/>
  <c r="EZ39" i="13"/>
  <c r="EZ31" i="13"/>
  <c r="EY31" i="13"/>
  <c r="EZ29" i="13"/>
  <c r="EZ27" i="13"/>
  <c r="EY27" i="13"/>
  <c r="EY26" i="13"/>
  <c r="EZ26" i="13"/>
  <c r="EZ25" i="13"/>
  <c r="EY25" i="13"/>
  <c r="EY23" i="13"/>
  <c r="EZ23" i="13"/>
  <c r="EZ21" i="13"/>
  <c r="EZ19" i="13"/>
  <c r="FA19" i="13" s="1"/>
  <c r="FA20" i="13"/>
  <c r="EZ18" i="13"/>
  <c r="EY18" i="13"/>
  <c r="EY12" i="13"/>
  <c r="EZ12" i="13"/>
  <c r="EZ14" i="13"/>
  <c r="EZ16" i="13"/>
  <c r="EZ10" i="13"/>
  <c r="EQ23" i="13"/>
  <c r="EP29" i="13"/>
  <c r="EP27" i="13"/>
  <c r="EP23" i="13"/>
  <c r="EP19" i="13"/>
  <c r="ER22" i="13"/>
  <c r="ER24" i="13"/>
  <c r="EP43" i="13"/>
  <c r="EQ43" i="13"/>
  <c r="EP44" i="13"/>
  <c r="EQ44" i="13"/>
  <c r="EP45" i="13"/>
  <c r="EQ45" i="13"/>
  <c r="EP46" i="13"/>
  <c r="EQ46" i="13"/>
  <c r="EP47" i="13"/>
  <c r="EQ47" i="13"/>
  <c r="EP48" i="13"/>
  <c r="EQ48" i="13"/>
  <c r="EP49" i="13"/>
  <c r="EQ49" i="13"/>
  <c r="EP50" i="13"/>
  <c r="EQ50" i="13"/>
  <c r="EP51" i="13"/>
  <c r="EQ51" i="13"/>
  <c r="EP52" i="13"/>
  <c r="EQ52" i="13"/>
  <c r="EP53" i="13"/>
  <c r="EQ53" i="13"/>
  <c r="EP54" i="13"/>
  <c r="EQ54" i="13"/>
  <c r="EP55" i="13"/>
  <c r="EQ55" i="13"/>
  <c r="EP56" i="13"/>
  <c r="EQ56" i="13"/>
  <c r="EP57" i="13"/>
  <c r="EQ57" i="13"/>
  <c r="EP58" i="13"/>
  <c r="EQ58" i="13"/>
  <c r="EP59" i="13"/>
  <c r="EQ59" i="13"/>
  <c r="EP60" i="13"/>
  <c r="EQ60" i="13"/>
  <c r="EP61" i="13"/>
  <c r="EQ61" i="13"/>
  <c r="EP62" i="13"/>
  <c r="EQ62" i="13"/>
  <c r="EP63" i="13"/>
  <c r="EQ63" i="13"/>
  <c r="EP64" i="13"/>
  <c r="EQ64" i="13"/>
  <c r="EP65" i="13"/>
  <c r="EQ65" i="13"/>
  <c r="EP66" i="13"/>
  <c r="EQ66" i="13"/>
  <c r="EP67" i="13"/>
  <c r="EQ67" i="13"/>
  <c r="EP68" i="13"/>
  <c r="EQ68" i="13"/>
  <c r="EP69" i="13"/>
  <c r="EQ69" i="13"/>
  <c r="EP70" i="13"/>
  <c r="EQ70" i="13"/>
  <c r="EP71" i="13"/>
  <c r="EQ71" i="13"/>
  <c r="EP72" i="13"/>
  <c r="EQ72" i="13"/>
  <c r="EP73" i="13"/>
  <c r="EQ73" i="13"/>
  <c r="EP74" i="13"/>
  <c r="EQ74" i="13"/>
  <c r="EP75" i="13"/>
  <c r="EQ75" i="13"/>
  <c r="EP76" i="13"/>
  <c r="EQ76" i="13"/>
  <c r="EP77" i="13"/>
  <c r="EQ77" i="13"/>
  <c r="EP78" i="13"/>
  <c r="EQ78" i="13"/>
  <c r="EP79" i="13"/>
  <c r="EQ79" i="13"/>
  <c r="EP80" i="13"/>
  <c r="EQ80" i="13"/>
  <c r="EP81" i="13"/>
  <c r="EQ81" i="13"/>
  <c r="EP82" i="13"/>
  <c r="EQ82" i="13"/>
  <c r="EP83" i="13"/>
  <c r="EQ83" i="13"/>
  <c r="EP84" i="13"/>
  <c r="EQ84" i="13"/>
  <c r="EP85" i="13"/>
  <c r="EQ85" i="13"/>
  <c r="EP86" i="13"/>
  <c r="EQ86" i="13"/>
  <c r="EP87" i="13"/>
  <c r="EQ87" i="13"/>
  <c r="EQ42" i="13"/>
  <c r="EP42" i="13"/>
  <c r="EQ40" i="13"/>
  <c r="EP33" i="13"/>
  <c r="EQ33" i="13"/>
  <c r="EP34" i="13"/>
  <c r="EQ34" i="13"/>
  <c r="EP35" i="13"/>
  <c r="EQ35" i="13"/>
  <c r="EP36" i="13"/>
  <c r="EQ36" i="13"/>
  <c r="EP37" i="13"/>
  <c r="EQ37" i="13"/>
  <c r="EP38" i="13"/>
  <c r="EQ38" i="13"/>
  <c r="EP39" i="13"/>
  <c r="EQ39" i="13"/>
  <c r="EQ31" i="13"/>
  <c r="EP31" i="13"/>
  <c r="EQ29" i="13"/>
  <c r="EQ27" i="13"/>
  <c r="EP26" i="13"/>
  <c r="EQ26" i="13"/>
  <c r="EQ25" i="13"/>
  <c r="EP25" i="13"/>
  <c r="EQ21" i="13"/>
  <c r="EQ19" i="13"/>
  <c r="ER20" i="13"/>
  <c r="EQ18" i="13"/>
  <c r="EP18" i="13"/>
  <c r="EP12" i="13"/>
  <c r="EQ12" i="13"/>
  <c r="EQ14" i="13"/>
  <c r="EQ16" i="13"/>
  <c r="EQ10" i="13"/>
  <c r="EG43" i="13"/>
  <c r="EH43" i="13"/>
  <c r="EG44" i="13"/>
  <c r="EH44" i="13"/>
  <c r="EG45" i="13"/>
  <c r="EH45" i="13"/>
  <c r="EG46" i="13"/>
  <c r="EH46" i="13"/>
  <c r="EG47" i="13"/>
  <c r="EH47" i="13"/>
  <c r="EG48" i="13"/>
  <c r="EH48" i="13"/>
  <c r="EG49" i="13"/>
  <c r="EH49" i="13"/>
  <c r="EG50" i="13"/>
  <c r="EH50" i="13"/>
  <c r="EG51" i="13"/>
  <c r="EH51" i="13"/>
  <c r="EG52" i="13"/>
  <c r="EH52" i="13"/>
  <c r="EG53" i="13"/>
  <c r="EH53" i="13"/>
  <c r="EG54" i="13"/>
  <c r="EH54" i="13"/>
  <c r="EG55" i="13"/>
  <c r="EH55" i="13"/>
  <c r="EG56" i="13"/>
  <c r="EH56" i="13"/>
  <c r="EG57" i="13"/>
  <c r="EH57" i="13"/>
  <c r="EG58" i="13"/>
  <c r="EH58" i="13"/>
  <c r="EG59" i="13"/>
  <c r="EH59" i="13"/>
  <c r="EG60" i="13"/>
  <c r="EH60" i="13"/>
  <c r="EG61" i="13"/>
  <c r="EH61" i="13"/>
  <c r="EG62" i="13"/>
  <c r="EH62" i="13"/>
  <c r="EG63" i="13"/>
  <c r="EH63" i="13"/>
  <c r="EG64" i="13"/>
  <c r="EH64" i="13"/>
  <c r="EG65" i="13"/>
  <c r="EH65" i="13"/>
  <c r="EG66" i="13"/>
  <c r="EH66" i="13"/>
  <c r="EG67" i="13"/>
  <c r="EH67" i="13"/>
  <c r="EG68" i="13"/>
  <c r="EH68" i="13"/>
  <c r="EG69" i="13"/>
  <c r="EH69" i="13"/>
  <c r="EG70" i="13"/>
  <c r="EH70" i="13"/>
  <c r="EG71" i="13"/>
  <c r="EH71" i="13"/>
  <c r="EG72" i="13"/>
  <c r="EH72" i="13"/>
  <c r="EG73" i="13"/>
  <c r="EH73" i="13"/>
  <c r="EG74" i="13"/>
  <c r="EH74" i="13"/>
  <c r="EG75" i="13"/>
  <c r="EH75" i="13"/>
  <c r="EG76" i="13"/>
  <c r="EH76" i="13"/>
  <c r="EG77" i="13"/>
  <c r="EH77" i="13"/>
  <c r="EG78" i="13"/>
  <c r="EH78" i="13"/>
  <c r="EG79" i="13"/>
  <c r="EH79" i="13"/>
  <c r="EG80" i="13"/>
  <c r="EH80" i="13"/>
  <c r="EG81" i="13"/>
  <c r="EH81" i="13"/>
  <c r="EG82" i="13"/>
  <c r="EH82" i="13"/>
  <c r="EG83" i="13"/>
  <c r="EH83" i="13"/>
  <c r="EG84" i="13"/>
  <c r="EH84" i="13"/>
  <c r="EG85" i="13"/>
  <c r="EH85" i="13"/>
  <c r="EG86" i="13"/>
  <c r="EH86" i="13"/>
  <c r="EG87" i="13"/>
  <c r="EH87" i="13"/>
  <c r="EH42" i="13"/>
  <c r="EG42" i="13"/>
  <c r="EH40" i="13"/>
  <c r="EG40" i="13"/>
  <c r="EG32" i="13"/>
  <c r="EH32" i="13"/>
  <c r="EG33" i="13"/>
  <c r="EH33" i="13"/>
  <c r="EG34" i="13"/>
  <c r="EH34" i="13"/>
  <c r="EG35" i="13"/>
  <c r="EH35" i="13"/>
  <c r="EG36" i="13"/>
  <c r="EH36" i="13"/>
  <c r="EG37" i="13"/>
  <c r="EH37" i="13"/>
  <c r="EG38" i="13"/>
  <c r="EH38" i="13"/>
  <c r="EG39" i="13"/>
  <c r="EH39" i="13"/>
  <c r="EH31" i="13"/>
  <c r="EG31" i="13"/>
  <c r="EH29" i="13"/>
  <c r="EH27" i="13"/>
  <c r="EG27" i="13"/>
  <c r="EG26" i="13"/>
  <c r="EH26" i="13"/>
  <c r="EH25" i="13"/>
  <c r="EG25" i="13"/>
  <c r="EG21" i="13"/>
  <c r="EH21" i="13"/>
  <c r="EI22" i="13"/>
  <c r="EG23" i="13"/>
  <c r="EH23" i="13"/>
  <c r="EI24" i="13"/>
  <c r="EH19" i="13"/>
  <c r="EI20" i="13"/>
  <c r="EG19" i="13"/>
  <c r="EH18" i="13"/>
  <c r="EG18" i="13"/>
  <c r="EG12" i="13"/>
  <c r="EH12" i="13"/>
  <c r="EG14" i="13"/>
  <c r="EG16" i="13"/>
  <c r="EH16" i="13"/>
  <c r="EH10" i="13"/>
  <c r="EG10" i="13"/>
  <c r="DX43" i="13"/>
  <c r="DY43" i="13"/>
  <c r="DX44" i="13"/>
  <c r="DY44" i="13"/>
  <c r="DX45" i="13"/>
  <c r="DY45" i="13"/>
  <c r="DX46" i="13"/>
  <c r="DY46" i="13"/>
  <c r="DX47" i="13"/>
  <c r="DY47" i="13"/>
  <c r="DX48" i="13"/>
  <c r="DY48" i="13"/>
  <c r="DX49" i="13"/>
  <c r="DY49" i="13"/>
  <c r="DX50" i="13"/>
  <c r="DY50" i="13"/>
  <c r="DX51" i="13"/>
  <c r="DY51" i="13"/>
  <c r="DX52" i="13"/>
  <c r="DY52" i="13"/>
  <c r="DX53" i="13"/>
  <c r="DY53" i="13"/>
  <c r="DX54" i="13"/>
  <c r="DY54" i="13"/>
  <c r="DX55" i="13"/>
  <c r="DY55" i="13"/>
  <c r="DX56" i="13"/>
  <c r="DY56" i="13"/>
  <c r="DX57" i="13"/>
  <c r="DY57" i="13"/>
  <c r="DX58" i="13"/>
  <c r="DY58" i="13"/>
  <c r="DX59" i="13"/>
  <c r="DY59" i="13"/>
  <c r="DX60" i="13"/>
  <c r="DY60" i="13"/>
  <c r="DX61" i="13"/>
  <c r="DY61" i="13"/>
  <c r="DX62" i="13"/>
  <c r="DY62" i="13"/>
  <c r="DX63" i="13"/>
  <c r="DY63" i="13"/>
  <c r="DX64" i="13"/>
  <c r="DY64" i="13"/>
  <c r="DX65" i="13"/>
  <c r="DY65" i="13"/>
  <c r="DX66" i="13"/>
  <c r="DY66" i="13"/>
  <c r="DX67" i="13"/>
  <c r="DY67" i="13"/>
  <c r="DX68" i="13"/>
  <c r="DY68" i="13"/>
  <c r="DX69" i="13"/>
  <c r="DY69" i="13"/>
  <c r="DX70" i="13"/>
  <c r="DY70" i="13"/>
  <c r="DX71" i="13"/>
  <c r="DY71" i="13"/>
  <c r="DX72" i="13"/>
  <c r="DY72" i="13"/>
  <c r="DX73" i="13"/>
  <c r="DY73" i="13"/>
  <c r="DX74" i="13"/>
  <c r="DY74" i="13"/>
  <c r="DX75" i="13"/>
  <c r="DY75" i="13"/>
  <c r="DX76" i="13"/>
  <c r="DY76" i="13"/>
  <c r="DX77" i="13"/>
  <c r="DY77" i="13"/>
  <c r="DX78" i="13"/>
  <c r="DY78" i="13"/>
  <c r="DX79" i="13"/>
  <c r="DY79" i="13"/>
  <c r="DX80" i="13"/>
  <c r="DY80" i="13"/>
  <c r="DX81" i="13"/>
  <c r="DY81" i="13"/>
  <c r="DX82" i="13"/>
  <c r="DY82" i="13"/>
  <c r="DX83" i="13"/>
  <c r="DY83" i="13"/>
  <c r="DX84" i="13"/>
  <c r="DY84" i="13"/>
  <c r="DX85" i="13"/>
  <c r="DY85" i="13"/>
  <c r="DX86" i="13"/>
  <c r="DY86" i="13"/>
  <c r="DX87" i="13"/>
  <c r="DY87" i="13"/>
  <c r="DY42" i="13"/>
  <c r="DX42" i="13"/>
  <c r="DY40" i="13"/>
  <c r="DX40" i="13"/>
  <c r="DX32" i="13"/>
  <c r="DY32" i="13"/>
  <c r="DX33" i="13"/>
  <c r="DY33" i="13"/>
  <c r="DX34" i="13"/>
  <c r="DY34" i="13"/>
  <c r="DX35" i="13"/>
  <c r="DY35" i="13"/>
  <c r="DX36" i="13"/>
  <c r="DY36" i="13"/>
  <c r="DX37" i="13"/>
  <c r="DY37" i="13"/>
  <c r="DX38" i="13"/>
  <c r="DY38" i="13"/>
  <c r="DX39" i="13"/>
  <c r="DY39" i="13"/>
  <c r="DY31" i="13"/>
  <c r="DX31" i="13"/>
  <c r="DY29" i="13"/>
  <c r="DY27" i="13"/>
  <c r="DX27" i="13"/>
  <c r="DX26" i="13"/>
  <c r="DY26" i="13"/>
  <c r="DY25" i="13"/>
  <c r="DX25" i="13"/>
  <c r="DY23" i="13"/>
  <c r="DX23" i="13"/>
  <c r="DY21" i="13"/>
  <c r="DX21" i="13"/>
  <c r="DY19" i="13"/>
  <c r="DX19" i="13"/>
  <c r="DY18" i="13"/>
  <c r="DX18" i="13"/>
  <c r="DY16" i="13"/>
  <c r="DX16" i="13"/>
  <c r="DY14" i="13"/>
  <c r="DX14" i="13"/>
  <c r="DY12" i="13"/>
  <c r="DX12" i="13"/>
  <c r="DY10" i="13"/>
  <c r="DX10" i="13"/>
  <c r="DZ22" i="13"/>
  <c r="DZ24" i="13"/>
  <c r="DZ20" i="13"/>
  <c r="FM43" i="13"/>
  <c r="FM44" i="13"/>
  <c r="FM45" i="13"/>
  <c r="FM46" i="13"/>
  <c r="FM47" i="13"/>
  <c r="FM48" i="13"/>
  <c r="FM49" i="13"/>
  <c r="FM50" i="13"/>
  <c r="FM51" i="13"/>
  <c r="FM52" i="13"/>
  <c r="FM53" i="13"/>
  <c r="FM54" i="13"/>
  <c r="FM55" i="13"/>
  <c r="FM56" i="13"/>
  <c r="FM57" i="13"/>
  <c r="FM58" i="13"/>
  <c r="FM59" i="13"/>
  <c r="FM60" i="13"/>
  <c r="FM61" i="13"/>
  <c r="FM62" i="13"/>
  <c r="FM63" i="13"/>
  <c r="FM64" i="13"/>
  <c r="FM65" i="13"/>
  <c r="FM66" i="13"/>
  <c r="FM67" i="13"/>
  <c r="FM68" i="13"/>
  <c r="FM69" i="13"/>
  <c r="FM70" i="13"/>
  <c r="FM71" i="13"/>
  <c r="FM72" i="13"/>
  <c r="FM73" i="13"/>
  <c r="FM74" i="13"/>
  <c r="FM75" i="13"/>
  <c r="FM76" i="13"/>
  <c r="FM77" i="13"/>
  <c r="FM78" i="13"/>
  <c r="FM79" i="13"/>
  <c r="FM80" i="13"/>
  <c r="FM81" i="13"/>
  <c r="FM82" i="13"/>
  <c r="FM83" i="13"/>
  <c r="FM84" i="13"/>
  <c r="FM85" i="13"/>
  <c r="FM86" i="13"/>
  <c r="FM87" i="13"/>
  <c r="FM42" i="13"/>
  <c r="FM40" i="13"/>
  <c r="FM32" i="13"/>
  <c r="FM33" i="13"/>
  <c r="FM34" i="13"/>
  <c r="FM35" i="13"/>
  <c r="FM36" i="13"/>
  <c r="FM37" i="13"/>
  <c r="FM38" i="13"/>
  <c r="FM39" i="13"/>
  <c r="FM31" i="13"/>
  <c r="FM29" i="13"/>
  <c r="FM27" i="13"/>
  <c r="FM26" i="13"/>
  <c r="FM25" i="13"/>
  <c r="FM21" i="13"/>
  <c r="FM23" i="13"/>
  <c r="FM19" i="13"/>
  <c r="FM18" i="13"/>
  <c r="FM12" i="13"/>
  <c r="FM14" i="13"/>
  <c r="FM16" i="13"/>
  <c r="FM10" i="13"/>
  <c r="FJ43" i="13"/>
  <c r="FJ44" i="13"/>
  <c r="FJ45" i="13"/>
  <c r="FJ46" i="13"/>
  <c r="FJ47" i="13"/>
  <c r="FJ48" i="13"/>
  <c r="FJ49" i="13"/>
  <c r="FJ50" i="13"/>
  <c r="FJ51" i="13"/>
  <c r="FJ52" i="13"/>
  <c r="FJ53" i="13"/>
  <c r="FJ54" i="13"/>
  <c r="FJ55" i="13"/>
  <c r="FJ56" i="13"/>
  <c r="FJ57" i="13"/>
  <c r="FJ58" i="13"/>
  <c r="FJ59" i="13"/>
  <c r="FJ60" i="13"/>
  <c r="FJ61" i="13"/>
  <c r="FJ62" i="13"/>
  <c r="FJ63" i="13"/>
  <c r="FJ64" i="13"/>
  <c r="FJ65" i="13"/>
  <c r="FJ66" i="13"/>
  <c r="FJ67" i="13"/>
  <c r="FJ68" i="13"/>
  <c r="FJ69" i="13"/>
  <c r="FJ70" i="13"/>
  <c r="FJ71" i="13"/>
  <c r="FJ72" i="13"/>
  <c r="FJ73" i="13"/>
  <c r="FJ74" i="13"/>
  <c r="FJ75" i="13"/>
  <c r="FJ76" i="13"/>
  <c r="FJ77" i="13"/>
  <c r="FJ78" i="13"/>
  <c r="FJ79" i="13"/>
  <c r="FJ80" i="13"/>
  <c r="FJ81" i="13"/>
  <c r="FJ82" i="13"/>
  <c r="FJ83" i="13"/>
  <c r="FJ84" i="13"/>
  <c r="FJ85" i="13"/>
  <c r="FJ86" i="13"/>
  <c r="FJ87" i="13"/>
  <c r="FJ42" i="13"/>
  <c r="FJ40" i="13"/>
  <c r="FJ32" i="13"/>
  <c r="FJ33" i="13"/>
  <c r="FJ34" i="13"/>
  <c r="FJ35" i="13"/>
  <c r="FJ36" i="13"/>
  <c r="FJ37" i="13"/>
  <c r="FJ38" i="13"/>
  <c r="FJ39" i="13"/>
  <c r="FJ31" i="13"/>
  <c r="FJ29" i="13"/>
  <c r="FJ27" i="13"/>
  <c r="FJ26" i="13"/>
  <c r="FJ25" i="13"/>
  <c r="FJ21" i="13"/>
  <c r="FJ23" i="13"/>
  <c r="FJ19" i="13"/>
  <c r="FJ18" i="13"/>
  <c r="FJ12" i="13"/>
  <c r="FJ14" i="13"/>
  <c r="FJ16" i="13"/>
  <c r="FJ10" i="13"/>
  <c r="FG43" i="13"/>
  <c r="FG44" i="13"/>
  <c r="FG45" i="13"/>
  <c r="FG46" i="13"/>
  <c r="FG47" i="13"/>
  <c r="FG48" i="13"/>
  <c r="FG49" i="13"/>
  <c r="FG50" i="13"/>
  <c r="FG51" i="13"/>
  <c r="FG52" i="13"/>
  <c r="FG53" i="13"/>
  <c r="FG54" i="13"/>
  <c r="FG55" i="13"/>
  <c r="FG56" i="13"/>
  <c r="FG57" i="13"/>
  <c r="FG58" i="13"/>
  <c r="FG59" i="13"/>
  <c r="FG60" i="13"/>
  <c r="FG61" i="13"/>
  <c r="FG62" i="13"/>
  <c r="FG63" i="13"/>
  <c r="FG64" i="13"/>
  <c r="FG65" i="13"/>
  <c r="FG66" i="13"/>
  <c r="FG67" i="13"/>
  <c r="FG68" i="13"/>
  <c r="FG69" i="13"/>
  <c r="FG70" i="13"/>
  <c r="FG71" i="13"/>
  <c r="FG72" i="13"/>
  <c r="FG73" i="13"/>
  <c r="FG74" i="13"/>
  <c r="FG75" i="13"/>
  <c r="FG76" i="13"/>
  <c r="FG77" i="13"/>
  <c r="FG78" i="13"/>
  <c r="FG79" i="13"/>
  <c r="FG80" i="13"/>
  <c r="FG81" i="13"/>
  <c r="FG82" i="13"/>
  <c r="FG83" i="13"/>
  <c r="FG84" i="13"/>
  <c r="FG85" i="13"/>
  <c r="FG86" i="13"/>
  <c r="FG87" i="13"/>
  <c r="FG42" i="13"/>
  <c r="FG40" i="13"/>
  <c r="FG32" i="13"/>
  <c r="FG33" i="13"/>
  <c r="FG34" i="13"/>
  <c r="FG35" i="13"/>
  <c r="FG36" i="13"/>
  <c r="FG37" i="13"/>
  <c r="FG38" i="13"/>
  <c r="FG39" i="13"/>
  <c r="FG31" i="13"/>
  <c r="FG29" i="13"/>
  <c r="FG27" i="13"/>
  <c r="FG26" i="13"/>
  <c r="FG25" i="13"/>
  <c r="FG23" i="13"/>
  <c r="FG21" i="13"/>
  <c r="FG19" i="13"/>
  <c r="FG18" i="13"/>
  <c r="FG12" i="13"/>
  <c r="FG14" i="13"/>
  <c r="FG16" i="13"/>
  <c r="FG10" i="13"/>
  <c r="FD43" i="13"/>
  <c r="FD44" i="13"/>
  <c r="FD45" i="13"/>
  <c r="FD46" i="13"/>
  <c r="FD47" i="13"/>
  <c r="FD48" i="13"/>
  <c r="FD49" i="13"/>
  <c r="FD50" i="13"/>
  <c r="FD51" i="13"/>
  <c r="FD52" i="13"/>
  <c r="FD53" i="13"/>
  <c r="FD54" i="13"/>
  <c r="FD55" i="13"/>
  <c r="FD56" i="13"/>
  <c r="FD57" i="13"/>
  <c r="FD58" i="13"/>
  <c r="FD59" i="13"/>
  <c r="FD60" i="13"/>
  <c r="FD61" i="13"/>
  <c r="FD62" i="13"/>
  <c r="FD63" i="13"/>
  <c r="FD64" i="13"/>
  <c r="FD65" i="13"/>
  <c r="FD66" i="13"/>
  <c r="FD67" i="13"/>
  <c r="FD68" i="13"/>
  <c r="FD69" i="13"/>
  <c r="FD70" i="13"/>
  <c r="FD71" i="13"/>
  <c r="FD72" i="13"/>
  <c r="FD73" i="13"/>
  <c r="FD74" i="13"/>
  <c r="FD75" i="13"/>
  <c r="FD76" i="13"/>
  <c r="FD77" i="13"/>
  <c r="FD78" i="13"/>
  <c r="FD79" i="13"/>
  <c r="FD80" i="13"/>
  <c r="FD81" i="13"/>
  <c r="FD82" i="13"/>
  <c r="FD83" i="13"/>
  <c r="FD84" i="13"/>
  <c r="FD85" i="13"/>
  <c r="FD86" i="13"/>
  <c r="FD87" i="13"/>
  <c r="FD42" i="13"/>
  <c r="FD40" i="13"/>
  <c r="FD32" i="13"/>
  <c r="FD33" i="13"/>
  <c r="FD34" i="13"/>
  <c r="FD35" i="13"/>
  <c r="FD36" i="13"/>
  <c r="FD37" i="13"/>
  <c r="FD38" i="13"/>
  <c r="FD39" i="13"/>
  <c r="FD31" i="13"/>
  <c r="FD29" i="13"/>
  <c r="FD27" i="13"/>
  <c r="FD26" i="13"/>
  <c r="FD25" i="13"/>
  <c r="FD21" i="13"/>
  <c r="FD23" i="13"/>
  <c r="FD19" i="13"/>
  <c r="FD18" i="13"/>
  <c r="FD12" i="13"/>
  <c r="FD14" i="13"/>
  <c r="FD16" i="13"/>
  <c r="FD10" i="13"/>
  <c r="CP32" i="13"/>
  <c r="CP33" i="13"/>
  <c r="CP34" i="13"/>
  <c r="CP35" i="13"/>
  <c r="CP37" i="13"/>
  <c r="CP31" i="13"/>
  <c r="CP29" i="13"/>
  <c r="CP27" i="13"/>
  <c r="CP26" i="13"/>
  <c r="CP25" i="13"/>
  <c r="CP21" i="13"/>
  <c r="CP23" i="13"/>
  <c r="CP19" i="13"/>
  <c r="CM32" i="13"/>
  <c r="CM33" i="13"/>
  <c r="CM34" i="13"/>
  <c r="CM35" i="13"/>
  <c r="CM36" i="13"/>
  <c r="CM37" i="13"/>
  <c r="CM31" i="13"/>
  <c r="CM29" i="13"/>
  <c r="CM27" i="13"/>
  <c r="CM26" i="13"/>
  <c r="CM25" i="13"/>
  <c r="CM21" i="13"/>
  <c r="CM23" i="13"/>
  <c r="CM19" i="13"/>
  <c r="CJ32" i="13"/>
  <c r="CJ33" i="13"/>
  <c r="CJ34" i="13"/>
  <c r="CJ35" i="13"/>
  <c r="CJ36" i="13"/>
  <c r="CJ31" i="13"/>
  <c r="CJ29" i="13"/>
  <c r="CJ27" i="13"/>
  <c r="CJ26" i="13"/>
  <c r="CJ25" i="13"/>
  <c r="CJ21" i="13"/>
  <c r="CJ23" i="13"/>
  <c r="CJ19" i="13"/>
  <c r="CG32" i="13"/>
  <c r="CG33" i="13"/>
  <c r="CG34" i="13"/>
  <c r="CG35" i="13"/>
  <c r="CG36" i="13"/>
  <c r="CG31" i="13"/>
  <c r="CG29" i="13"/>
  <c r="CG27" i="13"/>
  <c r="CG26" i="13"/>
  <c r="CG25" i="13"/>
  <c r="CG21" i="13"/>
  <c r="CG23" i="13"/>
  <c r="CG19" i="13"/>
  <c r="CP18" i="13"/>
  <c r="CP16" i="13"/>
  <c r="CM18" i="13"/>
  <c r="CJ18" i="13"/>
  <c r="CG18" i="13"/>
  <c r="CP12" i="13"/>
  <c r="CP14" i="13"/>
  <c r="CM12" i="13"/>
  <c r="CM14" i="13"/>
  <c r="CM16" i="13"/>
  <c r="CP10" i="13"/>
  <c r="CM10" i="13"/>
  <c r="CJ12" i="13"/>
  <c r="CJ14" i="13"/>
  <c r="CJ16" i="13"/>
  <c r="CJ10" i="13"/>
  <c r="CG12" i="13"/>
  <c r="CG14" i="13"/>
  <c r="CG16" i="13"/>
  <c r="CG10" i="13"/>
  <c r="CD32" i="13"/>
  <c r="CD33" i="13"/>
  <c r="CD34" i="13"/>
  <c r="CD35" i="13"/>
  <c r="CD36" i="13"/>
  <c r="CD37" i="13"/>
  <c r="CD31" i="13"/>
  <c r="CD29" i="13"/>
  <c r="CD27" i="13"/>
  <c r="CD26" i="13"/>
  <c r="CD25" i="13"/>
  <c r="CD21" i="13"/>
  <c r="CD23" i="13"/>
  <c r="CD19" i="13"/>
  <c r="CD18" i="13"/>
  <c r="CD12" i="13"/>
  <c r="CD14" i="13"/>
  <c r="CD16" i="13"/>
  <c r="CD10" i="13"/>
  <c r="CA32" i="13"/>
  <c r="CA33" i="13"/>
  <c r="CA34" i="13"/>
  <c r="CA35" i="13"/>
  <c r="CA36" i="13"/>
  <c r="CA31" i="13"/>
  <c r="CA29" i="13"/>
  <c r="CA27" i="13"/>
  <c r="CA26" i="13"/>
  <c r="CA25" i="13"/>
  <c r="CA21" i="13"/>
  <c r="CA23" i="13"/>
  <c r="CA19" i="13"/>
  <c r="CA18" i="13"/>
  <c r="CA12" i="13"/>
  <c r="CA14" i="13"/>
  <c r="CA16" i="13"/>
  <c r="CA10" i="13"/>
  <c r="BX32" i="13"/>
  <c r="BX33" i="13"/>
  <c r="BX34" i="13"/>
  <c r="BX35" i="13"/>
  <c r="BX36" i="13"/>
  <c r="BX37" i="13"/>
  <c r="BX31" i="13"/>
  <c r="BX29" i="13"/>
  <c r="BX27" i="13"/>
  <c r="BX26" i="13"/>
  <c r="BX25" i="13"/>
  <c r="BX21" i="13"/>
  <c r="BX23" i="13"/>
  <c r="BX19" i="13"/>
  <c r="BX18" i="13"/>
  <c r="BX12" i="13"/>
  <c r="BX14" i="13"/>
  <c r="BX16" i="13"/>
  <c r="BX10" i="13"/>
  <c r="BU32" i="13"/>
  <c r="BU33" i="13"/>
  <c r="BU34" i="13"/>
  <c r="BU35" i="13"/>
  <c r="BU21" i="13"/>
  <c r="BU23" i="13"/>
  <c r="BU19" i="13"/>
  <c r="DP43" i="13"/>
  <c r="DP44" i="13"/>
  <c r="DP45" i="13"/>
  <c r="DP46" i="13"/>
  <c r="DP47" i="13"/>
  <c r="DP48" i="13"/>
  <c r="DP49" i="13"/>
  <c r="DP50" i="13"/>
  <c r="DP51" i="13"/>
  <c r="DP52" i="13"/>
  <c r="DP53" i="13"/>
  <c r="DP54" i="13"/>
  <c r="DP55" i="13"/>
  <c r="DP56" i="13"/>
  <c r="DP57" i="13"/>
  <c r="DP58" i="13"/>
  <c r="DP59" i="13"/>
  <c r="DP60" i="13"/>
  <c r="DP61" i="13"/>
  <c r="DP62" i="13"/>
  <c r="DP63" i="13"/>
  <c r="DP64" i="13"/>
  <c r="DP65" i="13"/>
  <c r="DP66" i="13"/>
  <c r="DP67" i="13"/>
  <c r="DP68" i="13"/>
  <c r="DP69" i="13"/>
  <c r="DP70" i="13"/>
  <c r="DP71" i="13"/>
  <c r="DP72" i="13"/>
  <c r="DP73" i="13"/>
  <c r="DP74" i="13"/>
  <c r="DP75" i="13"/>
  <c r="DP76" i="13"/>
  <c r="DP77" i="13"/>
  <c r="DP78" i="13"/>
  <c r="DP79" i="13"/>
  <c r="DP80" i="13"/>
  <c r="DP81" i="13"/>
  <c r="DP82" i="13"/>
  <c r="DP83" i="13"/>
  <c r="DP84" i="13"/>
  <c r="DP85" i="13"/>
  <c r="DP86" i="13"/>
  <c r="DP87" i="13"/>
  <c r="DO43" i="13"/>
  <c r="DO44" i="13"/>
  <c r="DO45" i="13"/>
  <c r="DO46" i="13"/>
  <c r="DO47" i="13"/>
  <c r="DO48" i="13"/>
  <c r="DO49" i="13"/>
  <c r="DO50" i="13"/>
  <c r="DO51" i="13"/>
  <c r="DO52" i="13"/>
  <c r="DO53" i="13"/>
  <c r="DO54" i="13"/>
  <c r="DO55" i="13"/>
  <c r="DO56" i="13"/>
  <c r="DO57" i="13"/>
  <c r="DO58" i="13"/>
  <c r="DO59" i="13"/>
  <c r="DO60" i="13"/>
  <c r="DO61" i="13"/>
  <c r="DO62" i="13"/>
  <c r="DO63" i="13"/>
  <c r="DO64" i="13"/>
  <c r="DO65" i="13"/>
  <c r="DO66" i="13"/>
  <c r="DO67" i="13"/>
  <c r="DO68" i="13"/>
  <c r="DO69" i="13"/>
  <c r="DO70" i="13"/>
  <c r="DO71" i="13"/>
  <c r="DO72" i="13"/>
  <c r="DO73" i="13"/>
  <c r="DO74" i="13"/>
  <c r="DO75" i="13"/>
  <c r="DO76" i="13"/>
  <c r="DO77" i="13"/>
  <c r="DO78" i="13"/>
  <c r="DO79" i="13"/>
  <c r="DO80" i="13"/>
  <c r="DO81" i="13"/>
  <c r="DO82" i="13"/>
  <c r="DO83" i="13"/>
  <c r="DO84" i="13"/>
  <c r="DO85" i="13"/>
  <c r="DO86" i="13"/>
  <c r="DO87" i="13"/>
  <c r="DP42" i="13"/>
  <c r="DO42" i="13"/>
  <c r="DP40" i="13"/>
  <c r="DP32" i="13"/>
  <c r="DP33" i="13"/>
  <c r="DP34" i="13"/>
  <c r="DP35" i="13"/>
  <c r="DP36" i="13"/>
  <c r="DP37" i="13"/>
  <c r="DP38" i="13"/>
  <c r="DP39" i="13"/>
  <c r="DO32" i="13"/>
  <c r="DQ32" i="13" s="1"/>
  <c r="DO33" i="13"/>
  <c r="DQ33" i="13" s="1"/>
  <c r="DO34" i="13"/>
  <c r="DQ34" i="13" s="1"/>
  <c r="DO35" i="13"/>
  <c r="DQ35" i="13" s="1"/>
  <c r="DO36" i="13"/>
  <c r="DQ36" i="13" s="1"/>
  <c r="DO37" i="13"/>
  <c r="DQ37" i="13" s="1"/>
  <c r="DO38" i="13"/>
  <c r="DQ38" i="13" s="1"/>
  <c r="DO39" i="13"/>
  <c r="DQ39" i="13" s="1"/>
  <c r="DP31" i="13"/>
  <c r="DO31" i="13"/>
  <c r="DP29" i="13"/>
  <c r="DO29" i="13"/>
  <c r="DP27" i="13"/>
  <c r="DO27" i="13"/>
  <c r="DP26" i="13"/>
  <c r="DO26" i="13"/>
  <c r="DP25" i="13"/>
  <c r="DO25" i="13"/>
  <c r="DP21" i="13"/>
  <c r="DP23" i="13"/>
  <c r="DO21" i="13"/>
  <c r="DQ21" i="13" s="1"/>
  <c r="DO23" i="13"/>
  <c r="DP19" i="13"/>
  <c r="DO19" i="13"/>
  <c r="DP18" i="13"/>
  <c r="DO18" i="13"/>
  <c r="DP12" i="13"/>
  <c r="DP14" i="13"/>
  <c r="DP16" i="13"/>
  <c r="DO12" i="13"/>
  <c r="DO14" i="13"/>
  <c r="DO16" i="13"/>
  <c r="DP10" i="13"/>
  <c r="DO10" i="13"/>
  <c r="DM43" i="13"/>
  <c r="DM44" i="13"/>
  <c r="DM45" i="13"/>
  <c r="DM46" i="13"/>
  <c r="DM47" i="13"/>
  <c r="DM48" i="13"/>
  <c r="DM49" i="13"/>
  <c r="DM50" i="13"/>
  <c r="DM51" i="13"/>
  <c r="DM52" i="13"/>
  <c r="DM53" i="13"/>
  <c r="DM54" i="13"/>
  <c r="DM55" i="13"/>
  <c r="DM56" i="13"/>
  <c r="DM57" i="13"/>
  <c r="DM58" i="13"/>
  <c r="DM59" i="13"/>
  <c r="DM60" i="13"/>
  <c r="DM61" i="13"/>
  <c r="DM62" i="13"/>
  <c r="DM63" i="13"/>
  <c r="DM64" i="13"/>
  <c r="DM65" i="13"/>
  <c r="DM66" i="13"/>
  <c r="DM67" i="13"/>
  <c r="DM68" i="13"/>
  <c r="DM69" i="13"/>
  <c r="DM70" i="13"/>
  <c r="DM71" i="13"/>
  <c r="DM72" i="13"/>
  <c r="DM73" i="13"/>
  <c r="DM74" i="13"/>
  <c r="DM75" i="13"/>
  <c r="DM76" i="13"/>
  <c r="DM77" i="13"/>
  <c r="DM78" i="13"/>
  <c r="DM79" i="13"/>
  <c r="DM80" i="13"/>
  <c r="DM81" i="13"/>
  <c r="DM82" i="13"/>
  <c r="DM83" i="13"/>
  <c r="DM84" i="13"/>
  <c r="DM85" i="13"/>
  <c r="DM86" i="13"/>
  <c r="DM87" i="13"/>
  <c r="DL43" i="13"/>
  <c r="DL44" i="13"/>
  <c r="DL45" i="13"/>
  <c r="DL46" i="13"/>
  <c r="DL47" i="13"/>
  <c r="DL48" i="13"/>
  <c r="DL49" i="13"/>
  <c r="DL50" i="13"/>
  <c r="DL51" i="13"/>
  <c r="DL52" i="13"/>
  <c r="DL53" i="13"/>
  <c r="DL54" i="13"/>
  <c r="DL55" i="13"/>
  <c r="DL56" i="13"/>
  <c r="DL57" i="13"/>
  <c r="DL58" i="13"/>
  <c r="DL59" i="13"/>
  <c r="DL60" i="13"/>
  <c r="DL61" i="13"/>
  <c r="DL62" i="13"/>
  <c r="DL63" i="13"/>
  <c r="DL64" i="13"/>
  <c r="DL65" i="13"/>
  <c r="DL66" i="13"/>
  <c r="DL67" i="13"/>
  <c r="DL68" i="13"/>
  <c r="DL69" i="13"/>
  <c r="DL70" i="13"/>
  <c r="DL71" i="13"/>
  <c r="DL72" i="13"/>
  <c r="DL73" i="13"/>
  <c r="DL74" i="13"/>
  <c r="DL75" i="13"/>
  <c r="DL76" i="13"/>
  <c r="DL77" i="13"/>
  <c r="DL78" i="13"/>
  <c r="DL79" i="13"/>
  <c r="DL80" i="13"/>
  <c r="DL81" i="13"/>
  <c r="DL82" i="13"/>
  <c r="DL83" i="13"/>
  <c r="DL84" i="13"/>
  <c r="DL85" i="13"/>
  <c r="DL86" i="13"/>
  <c r="DL87" i="13"/>
  <c r="DM42" i="13"/>
  <c r="DL42" i="13"/>
  <c r="DM40" i="13"/>
  <c r="DL40" i="13"/>
  <c r="DM32" i="13"/>
  <c r="DM33" i="13"/>
  <c r="DM34" i="13"/>
  <c r="DM35" i="13"/>
  <c r="DM36" i="13"/>
  <c r="DM37" i="13"/>
  <c r="DM38" i="13"/>
  <c r="DM39" i="13"/>
  <c r="DL32" i="13"/>
  <c r="DN32" i="13" s="1"/>
  <c r="DL33" i="13"/>
  <c r="DN33" i="13" s="1"/>
  <c r="DL34" i="13"/>
  <c r="DN34" i="13" s="1"/>
  <c r="DL35" i="13"/>
  <c r="DN35" i="13" s="1"/>
  <c r="DL36" i="13"/>
  <c r="DN36" i="13" s="1"/>
  <c r="DL37" i="13"/>
  <c r="DN37" i="13" s="1"/>
  <c r="DL38" i="13"/>
  <c r="DN38" i="13" s="1"/>
  <c r="DL39" i="13"/>
  <c r="DN39" i="13" s="1"/>
  <c r="DM31" i="13"/>
  <c r="DL31" i="13"/>
  <c r="DM29" i="13"/>
  <c r="DL29" i="13"/>
  <c r="DM27" i="13"/>
  <c r="DL27" i="13"/>
  <c r="DM26" i="13"/>
  <c r="DL26" i="13"/>
  <c r="DM25" i="13"/>
  <c r="DL25" i="13"/>
  <c r="DM21" i="13"/>
  <c r="DM23" i="13"/>
  <c r="DL21" i="13"/>
  <c r="DN21" i="13" s="1"/>
  <c r="DL23" i="13"/>
  <c r="DM19" i="13"/>
  <c r="DL19" i="13"/>
  <c r="DM18" i="13"/>
  <c r="DL18" i="13"/>
  <c r="DM12" i="13"/>
  <c r="DM14" i="13"/>
  <c r="DM16" i="13"/>
  <c r="DL12" i="13"/>
  <c r="DL14" i="13"/>
  <c r="DL16" i="13"/>
  <c r="DM10" i="13"/>
  <c r="DL10" i="13"/>
  <c r="DJ43" i="13"/>
  <c r="DJ44" i="13"/>
  <c r="DJ45" i="13"/>
  <c r="DJ46" i="13"/>
  <c r="DJ47" i="13"/>
  <c r="DJ48" i="13"/>
  <c r="DJ49" i="13"/>
  <c r="DJ50" i="13"/>
  <c r="DJ51" i="13"/>
  <c r="DJ52" i="13"/>
  <c r="DJ53" i="13"/>
  <c r="DJ54" i="13"/>
  <c r="DJ55" i="13"/>
  <c r="DJ56" i="13"/>
  <c r="DJ57" i="13"/>
  <c r="DJ58" i="13"/>
  <c r="DJ59" i="13"/>
  <c r="DJ60" i="13"/>
  <c r="DJ61" i="13"/>
  <c r="DJ62" i="13"/>
  <c r="DJ63" i="13"/>
  <c r="DJ64" i="13"/>
  <c r="DJ65" i="13"/>
  <c r="DJ66" i="13"/>
  <c r="DJ67" i="13"/>
  <c r="DJ68" i="13"/>
  <c r="DJ69" i="13"/>
  <c r="DJ70" i="13"/>
  <c r="DJ71" i="13"/>
  <c r="DJ72" i="13"/>
  <c r="DJ73" i="13"/>
  <c r="DJ74" i="13"/>
  <c r="DJ75" i="13"/>
  <c r="DJ76" i="13"/>
  <c r="DJ77" i="13"/>
  <c r="DJ78" i="13"/>
  <c r="DJ79" i="13"/>
  <c r="DJ80" i="13"/>
  <c r="DJ81" i="13"/>
  <c r="DJ82" i="13"/>
  <c r="DJ83" i="13"/>
  <c r="DJ84" i="13"/>
  <c r="DJ85" i="13"/>
  <c r="DJ86" i="13"/>
  <c r="DJ87" i="13"/>
  <c r="DI43" i="13"/>
  <c r="DI44" i="13"/>
  <c r="DI45" i="13"/>
  <c r="DI46" i="13"/>
  <c r="DI47" i="13"/>
  <c r="DI48" i="13"/>
  <c r="DI49" i="13"/>
  <c r="DI50" i="13"/>
  <c r="DI51" i="13"/>
  <c r="DI52" i="13"/>
  <c r="DI53" i="13"/>
  <c r="DI54" i="13"/>
  <c r="DI55" i="13"/>
  <c r="DI56" i="13"/>
  <c r="DI57" i="13"/>
  <c r="DI58" i="13"/>
  <c r="DI59" i="13"/>
  <c r="DI60" i="13"/>
  <c r="DI61" i="13"/>
  <c r="DI62" i="13"/>
  <c r="DI63" i="13"/>
  <c r="DI64" i="13"/>
  <c r="DI65" i="13"/>
  <c r="DI66" i="13"/>
  <c r="DI67" i="13"/>
  <c r="DI68" i="13"/>
  <c r="DI69" i="13"/>
  <c r="DI70" i="13"/>
  <c r="DI71" i="13"/>
  <c r="DI72" i="13"/>
  <c r="DI73" i="13"/>
  <c r="DI74" i="13"/>
  <c r="DI75" i="13"/>
  <c r="DI76" i="13"/>
  <c r="DI77" i="13"/>
  <c r="DI78" i="13"/>
  <c r="DI79" i="13"/>
  <c r="DI80" i="13"/>
  <c r="DI81" i="13"/>
  <c r="DI82" i="13"/>
  <c r="DI83" i="13"/>
  <c r="DI84" i="13"/>
  <c r="DI85" i="13"/>
  <c r="DI86" i="13"/>
  <c r="DI87" i="13"/>
  <c r="DJ42" i="13"/>
  <c r="DI42" i="13"/>
  <c r="DJ40" i="13"/>
  <c r="DI40" i="13"/>
  <c r="DJ32" i="13"/>
  <c r="DJ33" i="13"/>
  <c r="DJ34" i="13"/>
  <c r="DJ35" i="13"/>
  <c r="DJ36" i="13"/>
  <c r="DJ37" i="13"/>
  <c r="DJ38" i="13"/>
  <c r="DJ39" i="13"/>
  <c r="DI32" i="13"/>
  <c r="DK32" i="13" s="1"/>
  <c r="DI33" i="13"/>
  <c r="DK33" i="13" s="1"/>
  <c r="DI34" i="13"/>
  <c r="DK34" i="13" s="1"/>
  <c r="DI35" i="13"/>
  <c r="DI36" i="13"/>
  <c r="DK36" i="13" s="1"/>
  <c r="DI37" i="13"/>
  <c r="DK37" i="13" s="1"/>
  <c r="DI38" i="13"/>
  <c r="DK38" i="13" s="1"/>
  <c r="DI39" i="13"/>
  <c r="DJ31" i="13"/>
  <c r="DI31" i="13"/>
  <c r="DJ29" i="13"/>
  <c r="DI29" i="13"/>
  <c r="DJ27" i="13"/>
  <c r="DI27" i="13"/>
  <c r="DJ26" i="13"/>
  <c r="DI26" i="13"/>
  <c r="DJ25" i="13"/>
  <c r="DI25" i="13"/>
  <c r="DJ21" i="13"/>
  <c r="DJ23" i="13"/>
  <c r="DI21" i="13"/>
  <c r="DK21" i="13" s="1"/>
  <c r="DI23" i="13"/>
  <c r="DJ19" i="13"/>
  <c r="DI19" i="13"/>
  <c r="DJ18" i="13"/>
  <c r="DI18" i="13"/>
  <c r="DJ12" i="13"/>
  <c r="DJ14" i="13"/>
  <c r="DJ16" i="13"/>
  <c r="DI12" i="13"/>
  <c r="DI14" i="13"/>
  <c r="DI16" i="13"/>
  <c r="DJ10" i="13"/>
  <c r="DK10" i="13" s="1"/>
  <c r="DF31" i="13"/>
  <c r="DG43" i="13"/>
  <c r="DG44" i="13"/>
  <c r="DG45" i="13"/>
  <c r="DG46" i="13"/>
  <c r="DG47" i="13"/>
  <c r="DG48" i="13"/>
  <c r="DG49" i="13"/>
  <c r="DG50" i="13"/>
  <c r="DG51" i="13"/>
  <c r="DG52" i="13"/>
  <c r="DG53" i="13"/>
  <c r="DG54" i="13"/>
  <c r="DG55" i="13"/>
  <c r="DG56" i="13"/>
  <c r="DG57" i="13"/>
  <c r="DG58" i="13"/>
  <c r="DG59" i="13"/>
  <c r="DG60" i="13"/>
  <c r="DG61" i="13"/>
  <c r="DG62" i="13"/>
  <c r="DG63" i="13"/>
  <c r="DG64" i="13"/>
  <c r="DG65" i="13"/>
  <c r="DG66" i="13"/>
  <c r="DG67" i="13"/>
  <c r="DG68" i="13"/>
  <c r="DG69" i="13"/>
  <c r="DG70" i="13"/>
  <c r="DG71" i="13"/>
  <c r="DG72" i="13"/>
  <c r="DG73" i="13"/>
  <c r="DG74" i="13"/>
  <c r="DG75" i="13"/>
  <c r="DG76" i="13"/>
  <c r="DG77" i="13"/>
  <c r="DG78" i="13"/>
  <c r="DG79" i="13"/>
  <c r="DG80" i="13"/>
  <c r="DG81" i="13"/>
  <c r="DG82" i="13"/>
  <c r="DG83" i="13"/>
  <c r="DG84" i="13"/>
  <c r="DG85" i="13"/>
  <c r="DG86" i="13"/>
  <c r="DG87" i="13"/>
  <c r="DF43" i="13"/>
  <c r="DF44" i="13"/>
  <c r="DF45" i="13"/>
  <c r="DF46" i="13"/>
  <c r="DF47" i="13"/>
  <c r="DF48" i="13"/>
  <c r="DF49" i="13"/>
  <c r="DF50" i="13"/>
  <c r="DF51" i="13"/>
  <c r="DF52" i="13"/>
  <c r="DF53" i="13"/>
  <c r="DF54" i="13"/>
  <c r="DF55" i="13"/>
  <c r="DF56" i="13"/>
  <c r="DF57" i="13"/>
  <c r="DF58" i="13"/>
  <c r="DF59" i="13"/>
  <c r="DF60" i="13"/>
  <c r="DF61" i="13"/>
  <c r="DF62" i="13"/>
  <c r="DF63" i="13"/>
  <c r="DF64" i="13"/>
  <c r="DF65" i="13"/>
  <c r="DF66" i="13"/>
  <c r="DF67" i="13"/>
  <c r="DF68" i="13"/>
  <c r="DF69" i="13"/>
  <c r="DF70" i="13"/>
  <c r="DF71" i="13"/>
  <c r="DF72" i="13"/>
  <c r="DF73" i="13"/>
  <c r="DF74" i="13"/>
  <c r="DF75" i="13"/>
  <c r="DF76" i="13"/>
  <c r="DF77" i="13"/>
  <c r="DF78" i="13"/>
  <c r="DF79" i="13"/>
  <c r="DF80" i="13"/>
  <c r="DF81" i="13"/>
  <c r="DF82" i="13"/>
  <c r="DF83" i="13"/>
  <c r="DF84" i="13"/>
  <c r="DF85" i="13"/>
  <c r="DF86" i="13"/>
  <c r="DF87" i="13"/>
  <c r="DG42" i="13"/>
  <c r="DF42" i="13"/>
  <c r="DF40" i="13"/>
  <c r="DG32" i="13"/>
  <c r="DG33" i="13"/>
  <c r="DG34" i="13"/>
  <c r="DG35" i="13"/>
  <c r="DG36" i="13"/>
  <c r="DG37" i="13"/>
  <c r="DG38" i="13"/>
  <c r="DG39" i="13"/>
  <c r="DF32" i="13"/>
  <c r="DH32" i="13" s="1"/>
  <c r="DF33" i="13"/>
  <c r="DH33" i="13" s="1"/>
  <c r="DF34" i="13"/>
  <c r="DH34" i="13" s="1"/>
  <c r="DF35" i="13"/>
  <c r="DH35" i="13" s="1"/>
  <c r="DF36" i="13"/>
  <c r="DH36" i="13" s="1"/>
  <c r="DF37" i="13"/>
  <c r="DH37" i="13" s="1"/>
  <c r="DF38" i="13"/>
  <c r="DH38" i="13" s="1"/>
  <c r="DF39" i="13"/>
  <c r="DH39" i="13" s="1"/>
  <c r="DG31" i="13"/>
  <c r="DG29" i="13"/>
  <c r="DF29" i="13"/>
  <c r="DG27" i="13"/>
  <c r="DF27" i="13"/>
  <c r="DG26" i="13"/>
  <c r="DF26" i="13"/>
  <c r="DG25" i="13"/>
  <c r="DF25" i="13"/>
  <c r="DG21" i="13"/>
  <c r="DG23" i="13"/>
  <c r="DF21" i="13"/>
  <c r="DH21" i="13" s="1"/>
  <c r="DF23" i="13"/>
  <c r="DG19" i="13"/>
  <c r="DF19" i="13"/>
  <c r="DG18" i="13"/>
  <c r="DF18" i="13"/>
  <c r="DG12" i="13"/>
  <c r="DG14" i="13"/>
  <c r="DG16" i="13"/>
  <c r="DF12" i="13"/>
  <c r="DF14" i="13"/>
  <c r="DF16" i="13"/>
  <c r="DG10" i="13"/>
  <c r="DF10" i="13"/>
  <c r="DC89" i="13"/>
  <c r="BF10" i="13"/>
  <c r="BG10" i="13"/>
  <c r="BF11" i="13"/>
  <c r="BG11" i="13"/>
  <c r="BF12" i="13"/>
  <c r="BG12" i="13"/>
  <c r="BF13" i="13"/>
  <c r="BG13" i="13"/>
  <c r="BF14" i="13"/>
  <c r="BG14" i="13"/>
  <c r="BF15" i="13"/>
  <c r="BG15" i="13"/>
  <c r="BF16" i="13"/>
  <c r="BG16" i="13"/>
  <c r="BF17" i="13"/>
  <c r="BG17" i="13"/>
  <c r="BF18" i="13"/>
  <c r="BG18" i="13"/>
  <c r="BF19" i="13"/>
  <c r="BG19" i="13"/>
  <c r="BF20" i="13"/>
  <c r="BG20" i="13"/>
  <c r="BF21" i="13"/>
  <c r="BG21" i="13"/>
  <c r="BF22" i="13"/>
  <c r="BG22" i="13"/>
  <c r="BF23" i="13"/>
  <c r="BG23" i="13"/>
  <c r="BF24" i="13"/>
  <c r="BG24" i="13"/>
  <c r="BF25" i="13"/>
  <c r="BG25" i="13"/>
  <c r="BF26" i="13"/>
  <c r="BG26" i="13"/>
  <c r="BF27" i="13"/>
  <c r="BG27" i="13"/>
  <c r="BF28" i="13"/>
  <c r="BG28" i="13"/>
  <c r="BF29" i="13"/>
  <c r="BG29" i="13"/>
  <c r="BF30" i="13"/>
  <c r="BG30" i="13"/>
  <c r="BF31" i="13"/>
  <c r="BG31" i="13"/>
  <c r="BF32" i="13"/>
  <c r="BG32" i="13"/>
  <c r="BF33" i="13"/>
  <c r="BG33" i="13"/>
  <c r="BF34" i="13"/>
  <c r="BG34" i="13"/>
  <c r="BF35" i="13"/>
  <c r="BG35" i="13"/>
  <c r="BF36" i="13"/>
  <c r="BG36" i="13"/>
  <c r="BF37" i="13"/>
  <c r="BG37" i="13"/>
  <c r="BF38" i="13"/>
  <c r="BG38" i="13"/>
  <c r="BF39" i="13"/>
  <c r="BG39" i="13"/>
  <c r="BF40" i="13"/>
  <c r="BG40" i="13"/>
  <c r="BF41" i="13"/>
  <c r="BG41" i="13"/>
  <c r="BF42" i="13"/>
  <c r="BG42" i="13"/>
  <c r="BF43" i="13"/>
  <c r="BG43" i="13"/>
  <c r="BF44" i="13"/>
  <c r="BG44" i="13"/>
  <c r="BF45" i="13"/>
  <c r="BG45" i="13"/>
  <c r="BF46" i="13"/>
  <c r="BG46" i="13"/>
  <c r="BF47" i="13"/>
  <c r="BG47" i="13"/>
  <c r="BF48" i="13"/>
  <c r="BG48" i="13"/>
  <c r="BF49" i="13"/>
  <c r="BG49" i="13"/>
  <c r="BF50" i="13"/>
  <c r="BG50" i="13"/>
  <c r="BF51" i="13"/>
  <c r="BG51" i="13"/>
  <c r="BF52" i="13"/>
  <c r="BG52" i="13"/>
  <c r="BF53" i="13"/>
  <c r="BG53" i="13"/>
  <c r="BF54" i="13"/>
  <c r="BG54" i="13"/>
  <c r="BF55" i="13"/>
  <c r="BG55" i="13"/>
  <c r="BF56" i="13"/>
  <c r="BG56" i="13"/>
  <c r="BF57" i="13"/>
  <c r="BG57" i="13"/>
  <c r="BF58" i="13"/>
  <c r="BG58" i="13"/>
  <c r="BF59" i="13"/>
  <c r="BG59" i="13"/>
  <c r="BF60" i="13"/>
  <c r="BG60" i="13"/>
  <c r="BF61" i="13"/>
  <c r="BG61" i="13"/>
  <c r="BF62" i="13"/>
  <c r="BG62" i="13"/>
  <c r="BF63" i="13"/>
  <c r="BG63" i="13"/>
  <c r="BF64" i="13"/>
  <c r="BG64" i="13"/>
  <c r="BF65" i="13"/>
  <c r="BG65" i="13"/>
  <c r="BF66" i="13"/>
  <c r="BG66" i="13"/>
  <c r="BF67" i="13"/>
  <c r="BG67" i="13"/>
  <c r="BF68" i="13"/>
  <c r="BG68" i="13"/>
  <c r="BF69" i="13"/>
  <c r="BG69" i="13"/>
  <c r="BF70" i="13"/>
  <c r="BG70" i="13"/>
  <c r="BF71" i="13"/>
  <c r="BG71" i="13"/>
  <c r="BF72" i="13"/>
  <c r="BG72" i="13"/>
  <c r="BF73" i="13"/>
  <c r="BG73" i="13"/>
  <c r="BF74" i="13"/>
  <c r="BG74" i="13"/>
  <c r="BF75" i="13"/>
  <c r="BG75" i="13"/>
  <c r="BF76" i="13"/>
  <c r="BG76" i="13"/>
  <c r="BF77" i="13"/>
  <c r="BG77" i="13"/>
  <c r="BF78" i="13"/>
  <c r="BG78" i="13"/>
  <c r="BF79" i="13"/>
  <c r="BG79" i="13"/>
  <c r="BF80" i="13"/>
  <c r="BG80" i="13"/>
  <c r="BF81" i="13"/>
  <c r="BG81" i="13"/>
  <c r="BF82" i="13"/>
  <c r="BG82" i="13"/>
  <c r="BF83" i="13"/>
  <c r="BG83" i="13"/>
  <c r="BF84" i="13"/>
  <c r="BG84" i="13"/>
  <c r="BF85" i="13"/>
  <c r="BG85" i="13"/>
  <c r="BF86" i="13"/>
  <c r="BG86" i="13"/>
  <c r="BF87" i="13"/>
  <c r="BG87" i="13"/>
  <c r="DE43" i="13"/>
  <c r="DE44" i="13"/>
  <c r="DE45" i="13"/>
  <c r="DE46" i="13"/>
  <c r="DE47" i="13"/>
  <c r="DE48" i="13"/>
  <c r="DE49" i="13"/>
  <c r="DE50" i="13"/>
  <c r="DE51" i="13"/>
  <c r="DE52" i="13"/>
  <c r="DE53" i="13"/>
  <c r="DE54" i="13"/>
  <c r="DE55" i="13"/>
  <c r="DE56" i="13"/>
  <c r="DE57" i="13"/>
  <c r="DE58" i="13"/>
  <c r="DE59" i="13"/>
  <c r="DE60" i="13"/>
  <c r="DE61" i="13"/>
  <c r="DE62" i="13"/>
  <c r="DE63" i="13"/>
  <c r="DE64" i="13"/>
  <c r="DE65" i="13"/>
  <c r="DE66" i="13"/>
  <c r="DE67" i="13"/>
  <c r="DE68" i="13"/>
  <c r="DE69" i="13"/>
  <c r="DE70" i="13"/>
  <c r="DE71" i="13"/>
  <c r="DE72" i="13"/>
  <c r="DE73" i="13"/>
  <c r="DE74" i="13"/>
  <c r="DE75" i="13"/>
  <c r="DE76" i="13"/>
  <c r="DE77" i="13"/>
  <c r="DE78" i="13"/>
  <c r="DE79" i="13"/>
  <c r="DE80" i="13"/>
  <c r="DE81" i="13"/>
  <c r="DE82" i="13"/>
  <c r="DE83" i="13"/>
  <c r="DE84" i="13"/>
  <c r="DE85" i="13"/>
  <c r="DE86" i="13"/>
  <c r="DE87" i="13"/>
  <c r="DE42" i="13"/>
  <c r="DE40" i="13"/>
  <c r="DE32" i="13"/>
  <c r="DE33" i="13"/>
  <c r="DE34" i="13"/>
  <c r="DE35" i="13"/>
  <c r="DE36" i="13"/>
  <c r="DE37" i="13"/>
  <c r="DE38" i="13"/>
  <c r="DE39" i="13"/>
  <c r="DE31" i="13"/>
  <c r="DE29" i="13"/>
  <c r="DE27" i="13"/>
  <c r="DE26" i="13"/>
  <c r="DE25" i="13"/>
  <c r="DE21" i="13"/>
  <c r="DE23" i="13"/>
  <c r="DE19" i="13"/>
  <c r="DE18" i="13"/>
  <c r="DE12" i="13"/>
  <c r="DE14" i="13"/>
  <c r="DE16" i="13"/>
  <c r="DE10" i="13"/>
  <c r="DW89" i="13"/>
  <c r="DV89" i="13"/>
  <c r="DU89" i="13"/>
  <c r="DT89" i="13"/>
  <c r="DS89" i="13"/>
  <c r="DR89" i="13"/>
  <c r="AW43" i="13"/>
  <c r="AW44" i="13"/>
  <c r="AW45" i="13"/>
  <c r="AW46" i="13"/>
  <c r="AW47" i="13"/>
  <c r="AW48" i="13"/>
  <c r="AW49" i="13"/>
  <c r="AW50" i="13"/>
  <c r="AW51" i="13"/>
  <c r="AW52" i="13"/>
  <c r="AW53" i="13"/>
  <c r="AW54" i="13"/>
  <c r="AW55" i="13"/>
  <c r="AW56" i="13"/>
  <c r="AW57" i="13"/>
  <c r="AW58" i="13"/>
  <c r="AW59" i="13"/>
  <c r="AW60" i="13"/>
  <c r="AW61" i="13"/>
  <c r="AW62" i="13"/>
  <c r="AW63" i="13"/>
  <c r="AW64" i="13"/>
  <c r="AW65" i="13"/>
  <c r="AW66" i="13"/>
  <c r="AW67" i="13"/>
  <c r="AW68" i="13"/>
  <c r="AW69" i="13"/>
  <c r="AW70" i="13"/>
  <c r="AW71" i="13"/>
  <c r="AW72" i="13"/>
  <c r="AW73" i="13"/>
  <c r="AW74" i="13"/>
  <c r="AW75" i="13"/>
  <c r="AW76" i="13"/>
  <c r="AW77" i="13"/>
  <c r="AW78" i="13"/>
  <c r="AW79" i="13"/>
  <c r="AW80" i="13"/>
  <c r="AW81" i="13"/>
  <c r="AW82" i="13"/>
  <c r="AW83" i="13"/>
  <c r="AW84" i="13"/>
  <c r="AW85" i="13"/>
  <c r="AW86" i="13"/>
  <c r="AW87" i="13"/>
  <c r="AW32" i="13"/>
  <c r="AW33" i="13"/>
  <c r="AW34" i="13"/>
  <c r="AW35" i="13"/>
  <c r="AW36" i="13"/>
  <c r="AW37" i="13"/>
  <c r="AW38" i="13"/>
  <c r="AW39" i="13"/>
  <c r="AX40" i="13"/>
  <c r="AW40" i="13"/>
  <c r="AX29" i="13"/>
  <c r="AW29" i="13"/>
  <c r="AX21" i="13"/>
  <c r="AX23" i="13"/>
  <c r="AW21" i="13"/>
  <c r="AW23" i="13"/>
  <c r="AX16" i="13"/>
  <c r="AX12" i="13"/>
  <c r="AX14" i="13"/>
  <c r="AW12" i="13"/>
  <c r="AW14" i="13"/>
  <c r="AW16" i="13"/>
  <c r="AY21" i="13"/>
  <c r="AX27" i="13"/>
  <c r="AW27" i="13"/>
  <c r="AX19" i="13"/>
  <c r="AW19" i="13"/>
  <c r="AX10" i="13"/>
  <c r="AW10" i="13"/>
  <c r="E104" i="13" l="1"/>
  <c r="ER26" i="13"/>
  <c r="ER31" i="13"/>
  <c r="ER42" i="13"/>
  <c r="ER29" i="13"/>
  <c r="ER40" i="13"/>
  <c r="BH10" i="13"/>
  <c r="ER10" i="13"/>
  <c r="ER12" i="13"/>
  <c r="ER14" i="13"/>
  <c r="ER16" i="13"/>
  <c r="ER18" i="13"/>
  <c r="ER21" i="13"/>
  <c r="ER23" i="13"/>
  <c r="ER25" i="13"/>
  <c r="ER27" i="13"/>
  <c r="ER39" i="13"/>
  <c r="ER38" i="13"/>
  <c r="ER37" i="13"/>
  <c r="ER36" i="13"/>
  <c r="ER35" i="13"/>
  <c r="ER34" i="13"/>
  <c r="ER33" i="13"/>
  <c r="ER32" i="13"/>
  <c r="ER87" i="13"/>
  <c r="ER85" i="13"/>
  <c r="ER83" i="13"/>
  <c r="ER81" i="13"/>
  <c r="ER79" i="13"/>
  <c r="ER77" i="13"/>
  <c r="ER75" i="13"/>
  <c r="ER73" i="13"/>
  <c r="ER70" i="13"/>
  <c r="ER69" i="13"/>
  <c r="ER68" i="13"/>
  <c r="ER67" i="13"/>
  <c r="ER65" i="13"/>
  <c r="ER64" i="13"/>
  <c r="ER63" i="13"/>
  <c r="ER62" i="13"/>
  <c r="ER61" i="13"/>
  <c r="ER60" i="13"/>
  <c r="ER58" i="13"/>
  <c r="ER57" i="13"/>
  <c r="ER55" i="13"/>
  <c r="ER54" i="13"/>
  <c r="ER53" i="13"/>
  <c r="ER52" i="13"/>
  <c r="ER51" i="13"/>
  <c r="ER50" i="13"/>
  <c r="ER49" i="13"/>
  <c r="ER48" i="13"/>
  <c r="ER47" i="13"/>
  <c r="ER45" i="13"/>
  <c r="ER44" i="13"/>
  <c r="ER43" i="13"/>
  <c r="EI19" i="13"/>
  <c r="DK39" i="13"/>
  <c r="DK35" i="13"/>
  <c r="DH23" i="13"/>
  <c r="DK23" i="13"/>
  <c r="DN23" i="13"/>
  <c r="DQ23" i="13"/>
  <c r="D104" i="13"/>
  <c r="D110" i="13"/>
  <c r="E108" i="13"/>
  <c r="E110" i="13"/>
  <c r="D108" i="13"/>
  <c r="D106" i="13"/>
  <c r="E106" i="13"/>
  <c r="E102" i="13"/>
  <c r="C104" i="13"/>
  <c r="D102" i="13"/>
  <c r="D98" i="13"/>
  <c r="E100" i="13"/>
  <c r="D100" i="13"/>
  <c r="BH70" i="13"/>
  <c r="D96" i="13"/>
  <c r="E98" i="13"/>
  <c r="ER19" i="13"/>
  <c r="FA14" i="13"/>
  <c r="FA54" i="13"/>
  <c r="DK87" i="13"/>
  <c r="DN87" i="13"/>
  <c r="E96" i="13"/>
  <c r="EI60" i="13"/>
  <c r="FA70" i="13"/>
  <c r="FA58" i="13"/>
  <c r="FA56" i="13"/>
  <c r="FA55" i="13"/>
  <c r="FA50" i="13"/>
  <c r="FA46" i="13"/>
  <c r="DQ87" i="13"/>
  <c r="FA44" i="13"/>
  <c r="DZ70" i="13"/>
  <c r="DZ54" i="13"/>
  <c r="BH87" i="13"/>
  <c r="BH46" i="13"/>
  <c r="DH87" i="13"/>
  <c r="DH65" i="13"/>
  <c r="DK70" i="13"/>
  <c r="DK68" i="13"/>
  <c r="DK60" i="13"/>
  <c r="DN70" i="13"/>
  <c r="DN68" i="13"/>
  <c r="DN60" i="13"/>
  <c r="DQ70" i="13"/>
  <c r="DQ68" i="13"/>
  <c r="DQ60" i="13"/>
  <c r="DZ87" i="13"/>
  <c r="DZ82" i="13"/>
  <c r="DZ76" i="13"/>
  <c r="DZ74" i="13"/>
  <c r="DZ71" i="13"/>
  <c r="EI87" i="13"/>
  <c r="EI76" i="13"/>
  <c r="EI68" i="13"/>
  <c r="EI65" i="13"/>
  <c r="EI61" i="13"/>
  <c r="ER56" i="13"/>
  <c r="BH74" i="13"/>
  <c r="BH58" i="13"/>
  <c r="BH54" i="13"/>
  <c r="BH50" i="13"/>
  <c r="DH70" i="13"/>
  <c r="DH68" i="13"/>
  <c r="DK59" i="13"/>
  <c r="DK55" i="13"/>
  <c r="DK51" i="13"/>
  <c r="DN59" i="13"/>
  <c r="DN55" i="13"/>
  <c r="DQ59" i="13"/>
  <c r="DZ58" i="13"/>
  <c r="DZ56" i="13"/>
  <c r="DZ55" i="13"/>
  <c r="EI34" i="13"/>
  <c r="EI86" i="13"/>
  <c r="EI82" i="13"/>
  <c r="EI52" i="13"/>
  <c r="EI48" i="13"/>
  <c r="EI46" i="13"/>
  <c r="EI45" i="13"/>
  <c r="EI43" i="13"/>
  <c r="ER86" i="13"/>
  <c r="FA85" i="13"/>
  <c r="FA82" i="13"/>
  <c r="FA71" i="13"/>
  <c r="DZ35" i="13"/>
  <c r="DZ46" i="13"/>
  <c r="FA48" i="13"/>
  <c r="FA47" i="13"/>
  <c r="EI56" i="13"/>
  <c r="EI54" i="13"/>
  <c r="EI53" i="13"/>
  <c r="DZ50" i="13"/>
  <c r="DZ48" i="13"/>
  <c r="DZ47" i="13"/>
  <c r="DN58" i="13"/>
  <c r="DN56" i="13"/>
  <c r="DN54" i="13"/>
  <c r="DN52" i="13"/>
  <c r="DN48" i="13"/>
  <c r="DN46" i="13"/>
  <c r="DN47" i="13"/>
  <c r="DQ58" i="13"/>
  <c r="DQ56" i="13"/>
  <c r="DQ54" i="13"/>
  <c r="DQ52" i="13"/>
  <c r="DQ50" i="13"/>
  <c r="DQ48" i="13"/>
  <c r="DQ46" i="13"/>
  <c r="DN50" i="13"/>
  <c r="DN51" i="13"/>
  <c r="DK58" i="13"/>
  <c r="DK56" i="13"/>
  <c r="DK54" i="13"/>
  <c r="DK52" i="13"/>
  <c r="DK50" i="13"/>
  <c r="DK48" i="13"/>
  <c r="DK46" i="13"/>
  <c r="DK47" i="13"/>
  <c r="FA39" i="13"/>
  <c r="EI40" i="13"/>
  <c r="EI42" i="13"/>
  <c r="FA21" i="13"/>
  <c r="FA10" i="13"/>
  <c r="BH82" i="13"/>
  <c r="BH78" i="13"/>
  <c r="BH65" i="13"/>
  <c r="BH62" i="13"/>
  <c r="DH60" i="13"/>
  <c r="DH58" i="13"/>
  <c r="DH56" i="13"/>
  <c r="DH54" i="13"/>
  <c r="DH52" i="13"/>
  <c r="DH50" i="13"/>
  <c r="DH48" i="13"/>
  <c r="DH46" i="13"/>
  <c r="DK40" i="13"/>
  <c r="DK85" i="13"/>
  <c r="DK71" i="13"/>
  <c r="DK69" i="13"/>
  <c r="DK65" i="13"/>
  <c r="DK57" i="13"/>
  <c r="DK53" i="13"/>
  <c r="DK49" i="13"/>
  <c r="DK45" i="13"/>
  <c r="DK43" i="13"/>
  <c r="DN85" i="13"/>
  <c r="DN71" i="13"/>
  <c r="DN69" i="13"/>
  <c r="DN65" i="13"/>
  <c r="DN57" i="13"/>
  <c r="DN53" i="13"/>
  <c r="DN49" i="13"/>
  <c r="DN45" i="13"/>
  <c r="DN43" i="13"/>
  <c r="DQ40" i="13"/>
  <c r="DQ85" i="13"/>
  <c r="DQ71" i="13"/>
  <c r="DQ69" i="13"/>
  <c r="DQ65" i="13"/>
  <c r="DQ57" i="13"/>
  <c r="DQ55" i="13"/>
  <c r="DQ53" i="13"/>
  <c r="DQ51" i="13"/>
  <c r="DQ49" i="13"/>
  <c r="DQ47" i="13"/>
  <c r="DQ45" i="13"/>
  <c r="DQ43" i="13"/>
  <c r="DZ39" i="13"/>
  <c r="DZ38" i="13"/>
  <c r="DZ36" i="13"/>
  <c r="DZ40" i="13"/>
  <c r="DZ68" i="13"/>
  <c r="DZ62" i="13"/>
  <c r="DZ60" i="13"/>
  <c r="DZ59" i="13"/>
  <c r="DZ52" i="13"/>
  <c r="DZ51" i="13"/>
  <c r="EI14" i="13"/>
  <c r="EI70" i="13"/>
  <c r="EI69" i="13"/>
  <c r="EI58" i="13"/>
  <c r="EI57" i="13"/>
  <c r="EI50" i="13"/>
  <c r="EI49" i="13"/>
  <c r="ER46" i="13"/>
  <c r="FA31" i="13"/>
  <c r="FA68" i="13"/>
  <c r="FA60" i="13"/>
  <c r="FA59" i="13"/>
  <c r="FA52" i="13"/>
  <c r="FA51" i="13"/>
  <c r="FA86" i="13"/>
  <c r="DZ86" i="13"/>
  <c r="DQ86" i="13"/>
  <c r="DN86" i="13"/>
  <c r="DK86" i="13"/>
  <c r="DH86" i="13"/>
  <c r="BH86" i="13"/>
  <c r="FA84" i="13"/>
  <c r="ER84" i="13"/>
  <c r="EI84" i="13"/>
  <c r="DZ84" i="13"/>
  <c r="DQ84" i="13"/>
  <c r="DN84" i="13"/>
  <c r="DK84" i="13"/>
  <c r="DH84" i="13"/>
  <c r="BH84" i="13"/>
  <c r="FA83" i="13"/>
  <c r="EI83" i="13"/>
  <c r="DZ83" i="13"/>
  <c r="DQ83" i="13"/>
  <c r="DN83" i="13"/>
  <c r="DK83" i="13"/>
  <c r="DH83" i="13"/>
  <c r="BH83" i="13"/>
  <c r="ER82" i="13"/>
  <c r="DQ82" i="13"/>
  <c r="DN82" i="13"/>
  <c r="DK82" i="13"/>
  <c r="DH82" i="13"/>
  <c r="FA81" i="13"/>
  <c r="EI81" i="13"/>
  <c r="DZ81" i="13"/>
  <c r="DQ81" i="13"/>
  <c r="DN81" i="13"/>
  <c r="DK81" i="13"/>
  <c r="DH81" i="13"/>
  <c r="BH81" i="13"/>
  <c r="FA80" i="13"/>
  <c r="ER80" i="13"/>
  <c r="EI80" i="13"/>
  <c r="DZ80" i="13"/>
  <c r="DQ80" i="13"/>
  <c r="DN80" i="13"/>
  <c r="DK80" i="13"/>
  <c r="DH80" i="13"/>
  <c r="BH80" i="13"/>
  <c r="FA79" i="13"/>
  <c r="EI79" i="13"/>
  <c r="DZ79" i="13"/>
  <c r="DQ79" i="13"/>
  <c r="DN79" i="13"/>
  <c r="DK79" i="13"/>
  <c r="DH79" i="13"/>
  <c r="BH79" i="13"/>
  <c r="FA78" i="13"/>
  <c r="ER78" i="13"/>
  <c r="EI78" i="13"/>
  <c r="DZ78" i="13"/>
  <c r="DQ78" i="13"/>
  <c r="DN78" i="13"/>
  <c r="DK78" i="13"/>
  <c r="DH78" i="13"/>
  <c r="FA77" i="13"/>
  <c r="EI77" i="13"/>
  <c r="DZ77" i="13"/>
  <c r="DQ77" i="13"/>
  <c r="DN77" i="13"/>
  <c r="DK77" i="13"/>
  <c r="DH77" i="13"/>
  <c r="BH77" i="13"/>
  <c r="FA76" i="13"/>
  <c r="ER76" i="13"/>
  <c r="DQ76" i="13"/>
  <c r="DN76" i="13"/>
  <c r="DK76" i="13"/>
  <c r="DH76" i="13"/>
  <c r="BH76" i="13"/>
  <c r="FA75" i="13"/>
  <c r="EI75" i="13"/>
  <c r="DZ75" i="13"/>
  <c r="DQ75" i="13"/>
  <c r="DN75" i="13"/>
  <c r="DK75" i="13"/>
  <c r="DH75" i="13"/>
  <c r="BH75" i="13"/>
  <c r="FA74" i="13"/>
  <c r="ER74" i="13"/>
  <c r="EI74" i="13"/>
  <c r="DQ74" i="13"/>
  <c r="DN74" i="13"/>
  <c r="DK74" i="13"/>
  <c r="DH74" i="13"/>
  <c r="FA73" i="13"/>
  <c r="EI73" i="13"/>
  <c r="DZ73" i="13"/>
  <c r="DQ73" i="13"/>
  <c r="DN73" i="13"/>
  <c r="DK73" i="13"/>
  <c r="DH73" i="13"/>
  <c r="BH73" i="13"/>
  <c r="FA72" i="13"/>
  <c r="ER72" i="13"/>
  <c r="EI72" i="13"/>
  <c r="DZ72" i="13"/>
  <c r="DQ72" i="13"/>
  <c r="DN72" i="13"/>
  <c r="DK72" i="13"/>
  <c r="DH72" i="13"/>
  <c r="BH72" i="13"/>
  <c r="FA67" i="13"/>
  <c r="EI67" i="13"/>
  <c r="DQ67" i="13"/>
  <c r="DN67" i="13"/>
  <c r="DK67" i="13"/>
  <c r="DH67" i="13"/>
  <c r="BH67" i="13"/>
  <c r="FA66" i="13"/>
  <c r="ER66" i="13"/>
  <c r="EI66" i="13"/>
  <c r="DZ66" i="13"/>
  <c r="DQ66" i="13"/>
  <c r="DN66" i="13"/>
  <c r="DK66" i="13"/>
  <c r="DH66" i="13"/>
  <c r="BH66" i="13"/>
  <c r="FA64" i="13"/>
  <c r="EI64" i="13"/>
  <c r="DZ64" i="13"/>
  <c r="DQ64" i="13"/>
  <c r="DN64" i="13"/>
  <c r="DK64" i="13"/>
  <c r="DH64" i="13"/>
  <c r="BH64" i="13"/>
  <c r="FA63" i="13"/>
  <c r="EI63" i="13"/>
  <c r="DZ63" i="13"/>
  <c r="DQ63" i="13"/>
  <c r="DN63" i="13"/>
  <c r="DK63" i="13"/>
  <c r="DH63" i="13"/>
  <c r="BH63" i="13"/>
  <c r="FA62" i="13"/>
  <c r="EI62" i="13"/>
  <c r="DQ62" i="13"/>
  <c r="DK62" i="13"/>
  <c r="DN62" i="13"/>
  <c r="DH62" i="13"/>
  <c r="FA61" i="13"/>
  <c r="DZ61" i="13"/>
  <c r="DQ61" i="13"/>
  <c r="DN61" i="13"/>
  <c r="DK61" i="13"/>
  <c r="DH61" i="13"/>
  <c r="BH61" i="13"/>
  <c r="EI44" i="13"/>
  <c r="DZ44" i="13"/>
  <c r="DQ44" i="13"/>
  <c r="DN44" i="13"/>
  <c r="DK44" i="13"/>
  <c r="DH44" i="13"/>
  <c r="BH44" i="13"/>
  <c r="FA87" i="13"/>
  <c r="BH85" i="13"/>
  <c r="DH85" i="13"/>
  <c r="DZ85" i="13"/>
  <c r="EI85" i="13"/>
  <c r="BH71" i="13"/>
  <c r="BH69" i="13"/>
  <c r="BH68" i="13"/>
  <c r="DH71" i="13"/>
  <c r="DH69" i="13"/>
  <c r="DZ69" i="13"/>
  <c r="EI71" i="13"/>
  <c r="ER71" i="13"/>
  <c r="FA69" i="13"/>
  <c r="DZ65" i="13"/>
  <c r="FA65" i="13"/>
  <c r="BH60" i="13"/>
  <c r="BH59" i="13"/>
  <c r="BH57" i="13"/>
  <c r="BH56" i="13"/>
  <c r="BH55" i="13"/>
  <c r="BH53" i="13"/>
  <c r="BH52" i="13"/>
  <c r="BH51" i="13"/>
  <c r="BH49" i="13"/>
  <c r="BH48" i="13"/>
  <c r="BH47" i="13"/>
  <c r="BH45" i="13"/>
  <c r="DH59" i="13"/>
  <c r="DH57" i="13"/>
  <c r="DH55" i="13"/>
  <c r="DH53" i="13"/>
  <c r="DH51" i="13"/>
  <c r="DH49" i="13"/>
  <c r="DH47" i="13"/>
  <c r="DH45" i="13"/>
  <c r="DZ57" i="13"/>
  <c r="DZ53" i="13"/>
  <c r="DZ49" i="13"/>
  <c r="DZ45" i="13"/>
  <c r="EI59" i="13"/>
  <c r="EI55" i="13"/>
  <c r="EI51" i="13"/>
  <c r="EI47" i="13"/>
  <c r="ER59" i="13"/>
  <c r="FA57" i="13"/>
  <c r="FA53" i="13"/>
  <c r="FA49" i="13"/>
  <c r="FA45" i="13"/>
  <c r="BH43" i="13"/>
  <c r="BH42" i="13"/>
  <c r="BH18" i="13"/>
  <c r="DH40" i="13"/>
  <c r="DH42" i="13"/>
  <c r="DH43" i="13"/>
  <c r="DK42" i="13"/>
  <c r="DN31" i="13"/>
  <c r="DN40" i="13"/>
  <c r="DN42" i="13"/>
  <c r="DQ42" i="13"/>
  <c r="DZ19" i="13"/>
  <c r="DZ21" i="13"/>
  <c r="DZ42" i="13"/>
  <c r="DZ43" i="13"/>
  <c r="EI38" i="13"/>
  <c r="EI36" i="13"/>
  <c r="EI35" i="13"/>
  <c r="FA16" i="13"/>
  <c r="FA25" i="13"/>
  <c r="FA26" i="13"/>
  <c r="FA27" i="13"/>
  <c r="FA35" i="13"/>
  <c r="FA33" i="13"/>
  <c r="FA32" i="13"/>
  <c r="FA40" i="13"/>
  <c r="FA42" i="13"/>
  <c r="FA43" i="13"/>
  <c r="DH31" i="13"/>
  <c r="DK25" i="13"/>
  <c r="DQ18" i="13"/>
  <c r="DQ25" i="13"/>
  <c r="DZ23" i="13"/>
  <c r="EI31" i="13"/>
  <c r="EI39" i="13"/>
  <c r="FA18" i="13"/>
  <c r="FA37" i="13"/>
  <c r="FA36" i="13"/>
  <c r="BH39" i="13"/>
  <c r="BH38" i="13"/>
  <c r="BH32" i="13"/>
  <c r="DK27" i="13"/>
  <c r="DK31" i="13"/>
  <c r="DQ27" i="13"/>
  <c r="DQ31" i="13"/>
  <c r="EI27" i="13"/>
  <c r="EI37" i="13"/>
  <c r="EI33" i="13"/>
  <c r="EI32" i="13"/>
  <c r="FA29" i="13"/>
  <c r="FA38" i="13"/>
  <c r="FA34" i="13"/>
  <c r="EI18" i="13"/>
  <c r="FA23" i="13"/>
  <c r="DQ10" i="13"/>
  <c r="DZ16" i="13"/>
  <c r="FA12" i="13"/>
  <c r="DN27" i="13"/>
  <c r="EI10" i="13"/>
  <c r="EI16" i="13"/>
  <c r="EI21" i="13"/>
  <c r="EI26" i="13"/>
  <c r="EI29" i="13"/>
  <c r="DN10" i="13"/>
  <c r="DN16" i="13"/>
  <c r="DN12" i="13"/>
  <c r="DN18" i="13"/>
  <c r="DN19" i="13"/>
  <c r="DN25" i="13"/>
  <c r="EI12" i="13"/>
  <c r="EI23" i="13"/>
  <c r="EI25" i="13"/>
  <c r="BH36" i="13"/>
  <c r="DK26" i="13"/>
  <c r="DK29" i="13"/>
  <c r="DN26" i="13"/>
  <c r="DN29" i="13"/>
  <c r="DQ26" i="13"/>
  <c r="DQ29" i="13"/>
  <c r="DZ10" i="13"/>
  <c r="DZ18" i="13"/>
  <c r="DZ25" i="13"/>
  <c r="DZ27" i="13"/>
  <c r="DZ29" i="13"/>
  <c r="DZ31" i="13"/>
  <c r="DZ33" i="13"/>
  <c r="DZ32" i="13"/>
  <c r="DZ67" i="13"/>
  <c r="BH37" i="13"/>
  <c r="BH35" i="13"/>
  <c r="BH34" i="13"/>
  <c r="BH33" i="13"/>
  <c r="BH31" i="13"/>
  <c r="BH26" i="13"/>
  <c r="BH25" i="13"/>
  <c r="DM89" i="13"/>
  <c r="DZ34" i="13"/>
  <c r="DZ37" i="13"/>
  <c r="DZ26" i="13"/>
  <c r="DK14" i="13"/>
  <c r="DK18" i="13"/>
  <c r="DK16" i="13"/>
  <c r="DK12" i="13"/>
  <c r="DK19" i="13"/>
  <c r="DN14" i="13"/>
  <c r="DQ14" i="13"/>
  <c r="DQ16" i="13"/>
  <c r="DQ12" i="13"/>
  <c r="DQ19" i="13"/>
  <c r="DZ12" i="13"/>
  <c r="DH14" i="13"/>
  <c r="DP89" i="13"/>
  <c r="DY89" i="13"/>
  <c r="DZ14" i="13"/>
  <c r="DO89" i="13"/>
  <c r="DL89" i="13"/>
  <c r="DH10" i="13"/>
  <c r="DH16" i="13"/>
  <c r="DH12" i="13"/>
  <c r="DH18" i="13"/>
  <c r="DH19" i="13"/>
  <c r="DH25" i="13"/>
  <c r="DH26" i="13"/>
  <c r="DH27" i="13"/>
  <c r="DH29" i="13"/>
  <c r="DG89" i="13"/>
  <c r="DF89" i="13"/>
  <c r="BF89" i="13"/>
  <c r="BH40" i="13"/>
  <c r="BH29" i="13"/>
  <c r="BH27" i="13"/>
  <c r="BH23" i="13"/>
  <c r="BH21" i="13"/>
  <c r="BH19" i="13"/>
  <c r="BH16" i="13"/>
  <c r="BH12" i="13"/>
  <c r="BH14" i="13"/>
  <c r="DX89" i="13"/>
  <c r="BG89" i="13"/>
  <c r="AY14" i="13"/>
  <c r="AY16" i="13"/>
  <c r="AY12" i="13"/>
  <c r="AY23" i="13"/>
  <c r="AY29" i="13"/>
  <c r="AU40" i="13"/>
  <c r="AU29" i="13"/>
  <c r="AU27" i="13"/>
  <c r="AU21" i="13"/>
  <c r="AU23" i="13"/>
  <c r="AU19" i="13"/>
  <c r="AU12" i="13"/>
  <c r="AU14" i="13"/>
  <c r="AU16" i="13"/>
  <c r="AU10" i="13"/>
  <c r="AT40" i="13"/>
  <c r="AT29" i="13"/>
  <c r="AT27" i="13"/>
  <c r="AT23" i="13"/>
  <c r="AT21" i="13"/>
  <c r="AT19" i="13"/>
  <c r="AT12" i="13"/>
  <c r="AT14" i="13"/>
  <c r="AT16" i="13"/>
  <c r="AT10" i="13"/>
  <c r="L40" i="13"/>
  <c r="L29" i="13"/>
  <c r="L27" i="13"/>
  <c r="L21" i="13"/>
  <c r="L23" i="13"/>
  <c r="L12" i="13"/>
  <c r="L14" i="13"/>
  <c r="L16" i="13"/>
  <c r="F43" i="13"/>
  <c r="F44" i="13"/>
  <c r="F45" i="13"/>
  <c r="F46" i="13"/>
  <c r="F47" i="13"/>
  <c r="F48" i="13"/>
  <c r="F49" i="13"/>
  <c r="F50" i="13"/>
  <c r="F51" i="13"/>
  <c r="F52" i="13"/>
  <c r="F53" i="13"/>
  <c r="F54" i="13"/>
  <c r="F55" i="13"/>
  <c r="F56" i="13"/>
  <c r="F57" i="13"/>
  <c r="F58" i="13"/>
  <c r="F59" i="13"/>
  <c r="F60" i="13"/>
  <c r="F61" i="13"/>
  <c r="F62" i="13"/>
  <c r="F63" i="13"/>
  <c r="F64" i="13"/>
  <c r="F65" i="13"/>
  <c r="F66" i="13"/>
  <c r="F67" i="13"/>
  <c r="F68" i="13"/>
  <c r="F69" i="13"/>
  <c r="F70" i="13"/>
  <c r="F71" i="13"/>
  <c r="F72" i="13"/>
  <c r="F73" i="13"/>
  <c r="F74" i="13"/>
  <c r="F75" i="13"/>
  <c r="F76" i="13"/>
  <c r="F77" i="13"/>
  <c r="F78" i="13"/>
  <c r="F79" i="13"/>
  <c r="F80" i="13"/>
  <c r="F81" i="13"/>
  <c r="F82" i="13"/>
  <c r="F83" i="13"/>
  <c r="F84" i="13"/>
  <c r="F85" i="13"/>
  <c r="F86" i="13"/>
  <c r="F87" i="13"/>
  <c r="F32" i="13"/>
  <c r="F33" i="13"/>
  <c r="F34" i="13"/>
  <c r="F35" i="13"/>
  <c r="F36" i="13"/>
  <c r="F37" i="13"/>
  <c r="F38" i="13"/>
  <c r="F39" i="13"/>
  <c r="F12" i="13"/>
  <c r="F14" i="13"/>
  <c r="F16" i="13"/>
  <c r="AD29" i="13"/>
  <c r="AD21" i="13"/>
  <c r="AD23" i="13"/>
  <c r="AD12" i="13"/>
  <c r="AD14" i="13"/>
  <c r="AD16" i="13"/>
  <c r="AA29" i="13"/>
  <c r="AA21" i="13"/>
  <c r="AA23" i="13"/>
  <c r="AA12" i="13"/>
  <c r="AA14" i="13"/>
  <c r="AA16" i="13"/>
  <c r="X29" i="13"/>
  <c r="X21" i="13"/>
  <c r="X23" i="13"/>
  <c r="X12" i="13"/>
  <c r="X14" i="13"/>
  <c r="X16" i="13"/>
  <c r="U12" i="13"/>
  <c r="U14" i="13"/>
  <c r="U16" i="13"/>
  <c r="R29" i="13"/>
  <c r="R21" i="13"/>
  <c r="R23" i="13"/>
  <c r="R12" i="13"/>
  <c r="R14" i="13"/>
  <c r="R16" i="13"/>
  <c r="O21" i="13"/>
  <c r="O23" i="13"/>
  <c r="O12" i="13"/>
  <c r="O14" i="13"/>
  <c r="O16" i="13"/>
  <c r="AO40" i="13"/>
  <c r="AO29" i="13"/>
  <c r="AO27" i="13"/>
  <c r="AO25" i="13"/>
  <c r="AO26" i="13"/>
  <c r="AO23" i="13"/>
  <c r="AO21" i="13"/>
  <c r="AO19" i="13"/>
  <c r="AO16" i="13"/>
  <c r="AO14" i="13"/>
  <c r="AO12" i="13"/>
  <c r="AO10" i="13"/>
  <c r="AN40" i="13"/>
  <c r="AN29" i="13"/>
  <c r="AN27" i="13"/>
  <c r="AP27" i="13" s="1"/>
  <c r="AN21" i="13"/>
  <c r="AN23" i="13"/>
  <c r="AN12" i="13"/>
  <c r="AN14" i="13"/>
  <c r="AN16" i="13"/>
  <c r="F29" i="13"/>
  <c r="F21" i="13"/>
  <c r="F23" i="13"/>
  <c r="AN19" i="13"/>
  <c r="AP19" i="13" s="1"/>
  <c r="AN10" i="13"/>
  <c r="FL89" i="13"/>
  <c r="CT89" i="13"/>
  <c r="CU89" i="13"/>
  <c r="CW89" i="13"/>
  <c r="CX89" i="13"/>
  <c r="CZ89" i="13"/>
  <c r="DA89" i="13"/>
  <c r="EA89" i="13"/>
  <c r="EB89" i="13"/>
  <c r="EC89" i="13"/>
  <c r="ED89" i="13"/>
  <c r="EE89" i="13"/>
  <c r="EF89" i="13"/>
  <c r="EJ89" i="13"/>
  <c r="EK89" i="13"/>
  <c r="EL89" i="13"/>
  <c r="EM89" i="13"/>
  <c r="EN89" i="13"/>
  <c r="EO89" i="13"/>
  <c r="ES89" i="13"/>
  <c r="ET89" i="13"/>
  <c r="EU89" i="13"/>
  <c r="EV89" i="13"/>
  <c r="EW89" i="13"/>
  <c r="EX89" i="13"/>
  <c r="FB89" i="13"/>
  <c r="FC89" i="13"/>
  <c r="FE89" i="13"/>
  <c r="FF89" i="13"/>
  <c r="FH89" i="13"/>
  <c r="FI89" i="13"/>
  <c r="FK89" i="13"/>
  <c r="BV89" i="13"/>
  <c r="BW89" i="13"/>
  <c r="BY89" i="13"/>
  <c r="BZ89" i="13"/>
  <c r="CB89" i="13"/>
  <c r="CC89" i="13"/>
  <c r="CE89" i="13"/>
  <c r="CF89" i="13"/>
  <c r="CH89" i="13"/>
  <c r="CI89" i="13"/>
  <c r="CK89" i="13"/>
  <c r="CL89" i="13"/>
  <c r="CN89" i="13"/>
  <c r="CO89" i="13"/>
  <c r="CQ89" i="13"/>
  <c r="CR89" i="13"/>
  <c r="BL89" i="13"/>
  <c r="BM89" i="13"/>
  <c r="BO89" i="13"/>
  <c r="BP89" i="13"/>
  <c r="BS89" i="13"/>
  <c r="BT89" i="13"/>
  <c r="E89" i="13"/>
  <c r="G89" i="13"/>
  <c r="H89" i="13"/>
  <c r="J89" i="13"/>
  <c r="K89" i="13"/>
  <c r="M89" i="13"/>
  <c r="N89" i="13"/>
  <c r="P89" i="13"/>
  <c r="Q89" i="13"/>
  <c r="S89" i="13"/>
  <c r="T89" i="13"/>
  <c r="V89" i="13"/>
  <c r="W89" i="13"/>
  <c r="Y89" i="13"/>
  <c r="Z89" i="13"/>
  <c r="AB89" i="13"/>
  <c r="AC89" i="13"/>
  <c r="AE89" i="13"/>
  <c r="AF89" i="13"/>
  <c r="AH89" i="13"/>
  <c r="AI89" i="13"/>
  <c r="AK89" i="13"/>
  <c r="AL89" i="13"/>
  <c r="D89" i="13"/>
  <c r="BA89" i="13"/>
  <c r="BC89" i="13"/>
  <c r="BD89" i="13"/>
  <c r="BI89" i="13"/>
  <c r="BJ89" i="13"/>
  <c r="AZ89" i="13"/>
  <c r="BN43" i="13"/>
  <c r="BQ43" i="13"/>
  <c r="BN44" i="13"/>
  <c r="BQ44" i="13"/>
  <c r="BN45" i="13"/>
  <c r="BQ45" i="13"/>
  <c r="BN46" i="13"/>
  <c r="BQ46" i="13"/>
  <c r="BN47" i="13"/>
  <c r="BQ47" i="13"/>
  <c r="BN48" i="13"/>
  <c r="BQ48" i="13"/>
  <c r="BN49" i="13"/>
  <c r="BQ49" i="13"/>
  <c r="BN50" i="13"/>
  <c r="BQ50" i="13"/>
  <c r="BN51" i="13"/>
  <c r="BQ51" i="13"/>
  <c r="BN52" i="13"/>
  <c r="BQ52" i="13"/>
  <c r="BN53" i="13"/>
  <c r="BQ53" i="13"/>
  <c r="BN54" i="13"/>
  <c r="BQ54" i="13"/>
  <c r="BN55" i="13"/>
  <c r="BQ55" i="13"/>
  <c r="BN56" i="13"/>
  <c r="BQ56" i="13"/>
  <c r="BN57" i="13"/>
  <c r="BQ57" i="13"/>
  <c r="BN58" i="13"/>
  <c r="BQ58" i="13"/>
  <c r="BN59" i="13"/>
  <c r="BQ59" i="13"/>
  <c r="BN60" i="13"/>
  <c r="BQ60" i="13"/>
  <c r="BN61" i="13"/>
  <c r="BQ61" i="13"/>
  <c r="BN62" i="13"/>
  <c r="BQ62" i="13"/>
  <c r="BN63" i="13"/>
  <c r="BQ63" i="13"/>
  <c r="BN64" i="13"/>
  <c r="BQ64" i="13"/>
  <c r="BN65" i="13"/>
  <c r="BQ65" i="13"/>
  <c r="BN66" i="13"/>
  <c r="BQ66" i="13"/>
  <c r="BN67" i="13"/>
  <c r="BQ67" i="13"/>
  <c r="BN68" i="13"/>
  <c r="BQ68" i="13"/>
  <c r="BN69" i="13"/>
  <c r="BQ69" i="13"/>
  <c r="BN70" i="13"/>
  <c r="BQ70" i="13"/>
  <c r="BN71" i="13"/>
  <c r="BQ71" i="13"/>
  <c r="BN72" i="13"/>
  <c r="BQ72" i="13"/>
  <c r="BN73" i="13"/>
  <c r="BQ73" i="13"/>
  <c r="BN74" i="13"/>
  <c r="BQ74" i="13"/>
  <c r="BN75" i="13"/>
  <c r="BQ75" i="13"/>
  <c r="BN76" i="13"/>
  <c r="BQ76" i="13"/>
  <c r="BN77" i="13"/>
  <c r="BQ77" i="13"/>
  <c r="BN78" i="13"/>
  <c r="BQ78" i="13"/>
  <c r="BN79" i="13"/>
  <c r="BQ79" i="13"/>
  <c r="BN80" i="13"/>
  <c r="BQ80" i="13"/>
  <c r="BN81" i="13"/>
  <c r="BQ81" i="13"/>
  <c r="BN82" i="13"/>
  <c r="BQ82" i="13"/>
  <c r="BN83" i="13"/>
  <c r="BQ83" i="13"/>
  <c r="BN84" i="13"/>
  <c r="BQ84" i="13"/>
  <c r="BN85" i="13"/>
  <c r="BQ85" i="13"/>
  <c r="BN86" i="13"/>
  <c r="BQ86" i="13"/>
  <c r="BN87" i="13"/>
  <c r="BQ87" i="13"/>
  <c r="BQ42" i="13"/>
  <c r="BN42" i="13"/>
  <c r="BQ39" i="13"/>
  <c r="BN39" i="13"/>
  <c r="BQ38" i="13"/>
  <c r="BN38" i="13"/>
  <c r="BQ37" i="13"/>
  <c r="BN37" i="13"/>
  <c r="BQ36" i="13"/>
  <c r="BN36" i="13"/>
  <c r="BQ35" i="13"/>
  <c r="BN35" i="13"/>
  <c r="BQ34" i="13"/>
  <c r="BN34" i="13"/>
  <c r="BQ33" i="13"/>
  <c r="BN33" i="13"/>
  <c r="BQ32" i="13"/>
  <c r="BN32" i="13"/>
  <c r="BQ31" i="13"/>
  <c r="BQ26" i="13"/>
  <c r="BQ25" i="13"/>
  <c r="BQ18" i="13"/>
  <c r="BN31" i="13"/>
  <c r="BR31" i="13" s="1"/>
  <c r="BN26" i="13"/>
  <c r="BR26" i="13" s="1"/>
  <c r="BN25" i="13"/>
  <c r="BR25" i="13" s="1"/>
  <c r="BN18" i="13"/>
  <c r="BR18" i="13" s="1"/>
  <c r="BQ40" i="13"/>
  <c r="BN40" i="13"/>
  <c r="BQ29" i="13"/>
  <c r="BN29" i="13"/>
  <c r="BQ27" i="13"/>
  <c r="BN27" i="13"/>
  <c r="BQ23" i="13"/>
  <c r="BN23" i="13"/>
  <c r="BQ21" i="13"/>
  <c r="BN21" i="13"/>
  <c r="BQ19" i="13"/>
  <c r="BN19" i="13"/>
  <c r="BQ12" i="13"/>
  <c r="BQ14" i="13"/>
  <c r="BQ16" i="13"/>
  <c r="BN12" i="13"/>
  <c r="BN14" i="13"/>
  <c r="BN16" i="13"/>
  <c r="BQ10" i="13"/>
  <c r="BN10" i="13"/>
  <c r="AX43" i="13"/>
  <c r="AX44" i="13"/>
  <c r="AX45" i="13"/>
  <c r="AX46" i="13"/>
  <c r="AX47" i="13"/>
  <c r="AX48" i="13"/>
  <c r="AX49" i="13"/>
  <c r="AX50" i="13"/>
  <c r="AX51" i="13"/>
  <c r="AX52" i="13"/>
  <c r="AX53" i="13"/>
  <c r="AX54" i="13"/>
  <c r="AX55" i="13"/>
  <c r="AX56" i="13"/>
  <c r="AX57" i="13"/>
  <c r="AX58" i="13"/>
  <c r="AX59" i="13"/>
  <c r="AX60" i="13"/>
  <c r="AX61" i="13"/>
  <c r="AX62" i="13"/>
  <c r="AX63" i="13"/>
  <c r="AX64" i="13"/>
  <c r="AX65" i="13"/>
  <c r="AX66" i="13"/>
  <c r="AX67" i="13"/>
  <c r="AY67" i="13" s="1"/>
  <c r="AX68" i="13"/>
  <c r="AY68" i="13" s="1"/>
  <c r="AX69" i="13"/>
  <c r="AY69" i="13" s="1"/>
  <c r="AX70" i="13"/>
  <c r="AY70" i="13" s="1"/>
  <c r="AX71" i="13"/>
  <c r="AY71" i="13" s="1"/>
  <c r="AX72" i="13"/>
  <c r="AX73" i="13"/>
  <c r="AX74" i="13"/>
  <c r="AX75" i="13"/>
  <c r="AX76" i="13"/>
  <c r="AX77" i="13"/>
  <c r="AX78" i="13"/>
  <c r="AX79" i="13"/>
  <c r="AX80" i="13"/>
  <c r="AX81" i="13"/>
  <c r="AX82" i="13"/>
  <c r="AX83" i="13"/>
  <c r="AX84" i="13"/>
  <c r="AX85" i="13"/>
  <c r="AX86" i="13"/>
  <c r="AX87" i="13"/>
  <c r="AX42" i="13"/>
  <c r="AW42" i="13"/>
  <c r="AX32" i="13"/>
  <c r="AX33" i="13"/>
  <c r="AX34" i="13"/>
  <c r="AX35" i="13"/>
  <c r="AX36" i="13"/>
  <c r="AX37" i="13"/>
  <c r="AX38" i="13"/>
  <c r="AX39" i="13"/>
  <c r="AX31" i="13"/>
  <c r="AW31" i="13"/>
  <c r="AX26" i="13"/>
  <c r="AW26" i="13"/>
  <c r="AX25" i="13"/>
  <c r="AW25" i="13"/>
  <c r="AX18" i="13"/>
  <c r="AW18" i="13"/>
  <c r="AT43" i="13"/>
  <c r="AU43" i="13"/>
  <c r="AT44" i="13"/>
  <c r="AU44" i="13"/>
  <c r="AT45" i="13"/>
  <c r="AU45" i="13"/>
  <c r="AT46" i="13"/>
  <c r="AU46" i="13"/>
  <c r="AT47" i="13"/>
  <c r="AU47" i="13"/>
  <c r="AT48" i="13"/>
  <c r="AU48" i="13"/>
  <c r="AT49" i="13"/>
  <c r="AU49" i="13"/>
  <c r="AT50" i="13"/>
  <c r="AU50" i="13"/>
  <c r="AT51" i="13"/>
  <c r="AU51" i="13"/>
  <c r="AT52" i="13"/>
  <c r="AU52" i="13"/>
  <c r="AT53" i="13"/>
  <c r="AU53" i="13"/>
  <c r="AT54" i="13"/>
  <c r="AU54" i="13"/>
  <c r="AT55" i="13"/>
  <c r="AU55" i="13"/>
  <c r="AT56" i="13"/>
  <c r="AU56" i="13"/>
  <c r="AT57" i="13"/>
  <c r="AU57" i="13"/>
  <c r="AT58" i="13"/>
  <c r="AU58" i="13"/>
  <c r="AT59" i="13"/>
  <c r="AU59" i="13"/>
  <c r="AT60" i="13"/>
  <c r="AU60" i="13"/>
  <c r="AT61" i="13"/>
  <c r="AU61" i="13"/>
  <c r="AT62" i="13"/>
  <c r="AU62" i="13"/>
  <c r="AT63" i="13"/>
  <c r="AU63" i="13"/>
  <c r="AT64" i="13"/>
  <c r="AU64" i="13"/>
  <c r="AT65" i="13"/>
  <c r="AU65" i="13"/>
  <c r="AT66" i="13"/>
  <c r="AU66" i="13"/>
  <c r="AT67" i="13"/>
  <c r="AU67" i="13"/>
  <c r="AT68" i="13"/>
  <c r="AU68" i="13"/>
  <c r="AT69" i="13"/>
  <c r="AU69" i="13"/>
  <c r="AT70" i="13"/>
  <c r="AU70" i="13"/>
  <c r="AT71" i="13"/>
  <c r="AU71" i="13"/>
  <c r="AT72" i="13"/>
  <c r="AU72" i="13"/>
  <c r="AT73" i="13"/>
  <c r="AU73" i="13"/>
  <c r="AT74" i="13"/>
  <c r="AU74" i="13"/>
  <c r="AT75" i="13"/>
  <c r="AU75" i="13"/>
  <c r="AT76" i="13"/>
  <c r="AU76" i="13"/>
  <c r="AT77" i="13"/>
  <c r="AU77" i="13"/>
  <c r="AT78" i="13"/>
  <c r="AU78" i="13"/>
  <c r="AT79" i="13"/>
  <c r="AU79" i="13"/>
  <c r="AT80" i="13"/>
  <c r="AU80" i="13"/>
  <c r="AT81" i="13"/>
  <c r="AU81" i="13"/>
  <c r="AT82" i="13"/>
  <c r="AU82" i="13"/>
  <c r="AT83" i="13"/>
  <c r="AU83" i="13"/>
  <c r="AT84" i="13"/>
  <c r="AU84" i="13"/>
  <c r="AT85" i="13"/>
  <c r="AU85" i="13"/>
  <c r="AT86" i="13"/>
  <c r="AU86" i="13"/>
  <c r="AT87" i="13"/>
  <c r="AU87" i="13"/>
  <c r="AU42" i="13"/>
  <c r="AT42" i="13"/>
  <c r="AT39" i="13"/>
  <c r="AU39" i="13"/>
  <c r="AT32" i="13"/>
  <c r="AU32" i="13"/>
  <c r="AT33" i="13"/>
  <c r="AU33" i="13"/>
  <c r="AT34" i="13"/>
  <c r="AU34" i="13"/>
  <c r="AT35" i="13"/>
  <c r="AU35" i="13"/>
  <c r="AT36" i="13"/>
  <c r="AU36" i="13"/>
  <c r="AT37" i="13"/>
  <c r="AU37" i="13"/>
  <c r="AT38" i="13"/>
  <c r="AU38" i="13"/>
  <c r="AU31" i="13"/>
  <c r="AT31" i="13"/>
  <c r="AU26" i="13"/>
  <c r="AT26" i="13"/>
  <c r="AU25" i="13"/>
  <c r="AT25" i="13"/>
  <c r="AU18" i="13"/>
  <c r="AT18" i="13"/>
  <c r="AR18" i="13"/>
  <c r="AQ18" i="13"/>
  <c r="AO18" i="13"/>
  <c r="AN18" i="13"/>
  <c r="AQ43" i="13"/>
  <c r="AR43" i="13"/>
  <c r="AQ44" i="13"/>
  <c r="AR44" i="13"/>
  <c r="AQ45" i="13"/>
  <c r="AR45" i="13"/>
  <c r="AQ46" i="13"/>
  <c r="AR46" i="13"/>
  <c r="AQ47" i="13"/>
  <c r="AR47" i="13"/>
  <c r="AQ48" i="13"/>
  <c r="AR48" i="13"/>
  <c r="AQ49" i="13"/>
  <c r="AR49" i="13"/>
  <c r="AQ50" i="13"/>
  <c r="AR50" i="13"/>
  <c r="AQ51" i="13"/>
  <c r="AR51" i="13"/>
  <c r="AQ52" i="13"/>
  <c r="AR52" i="13"/>
  <c r="AQ53" i="13"/>
  <c r="AR53" i="13"/>
  <c r="AQ54" i="13"/>
  <c r="AR54" i="13"/>
  <c r="AQ55" i="13"/>
  <c r="AR55" i="13"/>
  <c r="AQ56" i="13"/>
  <c r="AR56" i="13"/>
  <c r="AQ57" i="13"/>
  <c r="AR57" i="13"/>
  <c r="AQ58" i="13"/>
  <c r="AR58" i="13"/>
  <c r="AQ59" i="13"/>
  <c r="AR59" i="13"/>
  <c r="AQ60" i="13"/>
  <c r="AR60" i="13"/>
  <c r="AQ61" i="13"/>
  <c r="AR61" i="13"/>
  <c r="AQ62" i="13"/>
  <c r="AR62" i="13"/>
  <c r="AQ63" i="13"/>
  <c r="AR63" i="13"/>
  <c r="AQ64" i="13"/>
  <c r="AR64" i="13"/>
  <c r="AQ65" i="13"/>
  <c r="AR65" i="13"/>
  <c r="AQ66" i="13"/>
  <c r="AR66" i="13"/>
  <c r="AQ67" i="13"/>
  <c r="AR67" i="13"/>
  <c r="AQ68" i="13"/>
  <c r="AR68" i="13"/>
  <c r="AQ69" i="13"/>
  <c r="AR69" i="13"/>
  <c r="AQ70" i="13"/>
  <c r="AR70" i="13"/>
  <c r="AQ71" i="13"/>
  <c r="AR71" i="13"/>
  <c r="AQ72" i="13"/>
  <c r="AR72" i="13"/>
  <c r="AQ73" i="13"/>
  <c r="AR73" i="13"/>
  <c r="AQ74" i="13"/>
  <c r="AR74" i="13"/>
  <c r="AQ75" i="13"/>
  <c r="AR75" i="13"/>
  <c r="AQ76" i="13"/>
  <c r="AR76" i="13"/>
  <c r="AQ77" i="13"/>
  <c r="AR77" i="13"/>
  <c r="AQ78" i="13"/>
  <c r="AR78" i="13"/>
  <c r="AQ79" i="13"/>
  <c r="AR79" i="13"/>
  <c r="AQ80" i="13"/>
  <c r="AR80" i="13"/>
  <c r="AQ81" i="13"/>
  <c r="AR81" i="13"/>
  <c r="AQ82" i="13"/>
  <c r="AR82" i="13"/>
  <c r="AQ83" i="13"/>
  <c r="AR83" i="13"/>
  <c r="AQ84" i="13"/>
  <c r="AR84" i="13"/>
  <c r="AQ85" i="13"/>
  <c r="AR85" i="13"/>
  <c r="AQ86" i="13"/>
  <c r="AR86" i="13"/>
  <c r="AQ87" i="13"/>
  <c r="AR87" i="13"/>
  <c r="AR42" i="13"/>
  <c r="AQ42" i="13"/>
  <c r="AQ32" i="13"/>
  <c r="AR32" i="13"/>
  <c r="AQ33" i="13"/>
  <c r="AR33" i="13"/>
  <c r="AQ34" i="13"/>
  <c r="AR34" i="13"/>
  <c r="AQ35" i="13"/>
  <c r="AR35" i="13"/>
  <c r="AQ36" i="13"/>
  <c r="AR36" i="13"/>
  <c r="AQ37" i="13"/>
  <c r="AR37" i="13"/>
  <c r="AQ38" i="13"/>
  <c r="AR38" i="13"/>
  <c r="AQ39" i="13"/>
  <c r="AR39" i="13"/>
  <c r="AR31" i="13"/>
  <c r="AQ31" i="13"/>
  <c r="AQ26" i="13"/>
  <c r="AR26" i="13"/>
  <c r="AR25" i="13"/>
  <c r="AQ25" i="13"/>
  <c r="AR40" i="13"/>
  <c r="AQ40" i="13"/>
  <c r="AR29" i="13"/>
  <c r="AQ29" i="13"/>
  <c r="AR27" i="13"/>
  <c r="AQ27" i="13"/>
  <c r="AR23" i="13"/>
  <c r="AQ23" i="13"/>
  <c r="AR21" i="13"/>
  <c r="AQ21" i="13"/>
  <c r="AR19" i="13"/>
  <c r="AQ19" i="13"/>
  <c r="AR16" i="13"/>
  <c r="AQ16" i="13"/>
  <c r="AR14" i="13"/>
  <c r="AQ14" i="13"/>
  <c r="AR12" i="13"/>
  <c r="AQ12" i="13"/>
  <c r="AR10" i="13"/>
  <c r="AQ10" i="13"/>
  <c r="AN43" i="13"/>
  <c r="AO43" i="13"/>
  <c r="AN44" i="13"/>
  <c r="AO44" i="13"/>
  <c r="AN45" i="13"/>
  <c r="AO45" i="13"/>
  <c r="AN46" i="13"/>
  <c r="AO46" i="13"/>
  <c r="AN47" i="13"/>
  <c r="AO47" i="13"/>
  <c r="AN48" i="13"/>
  <c r="AO48" i="13"/>
  <c r="AN49" i="13"/>
  <c r="AO49" i="13"/>
  <c r="AN50" i="13"/>
  <c r="AO50" i="13"/>
  <c r="AN51" i="13"/>
  <c r="AO51" i="13"/>
  <c r="AN52" i="13"/>
  <c r="AO52" i="13"/>
  <c r="AN53" i="13"/>
  <c r="AO53" i="13"/>
  <c r="AN54" i="13"/>
  <c r="AO54" i="13"/>
  <c r="AN55" i="13"/>
  <c r="AO55" i="13"/>
  <c r="AN56" i="13"/>
  <c r="AO56" i="13"/>
  <c r="AN57" i="13"/>
  <c r="AO57" i="13"/>
  <c r="AN58" i="13"/>
  <c r="AO58" i="13"/>
  <c r="AN59" i="13"/>
  <c r="AO59" i="13"/>
  <c r="AN60" i="13"/>
  <c r="AO60" i="13"/>
  <c r="AN61" i="13"/>
  <c r="AO61" i="13"/>
  <c r="AN62" i="13"/>
  <c r="AO62" i="13"/>
  <c r="AN63" i="13"/>
  <c r="AO63" i="13"/>
  <c r="AN64" i="13"/>
  <c r="AO64" i="13"/>
  <c r="AN65" i="13"/>
  <c r="AO65" i="13"/>
  <c r="AN66" i="13"/>
  <c r="AO66" i="13"/>
  <c r="AN67" i="13"/>
  <c r="AO67" i="13"/>
  <c r="AN68" i="13"/>
  <c r="AO68" i="13"/>
  <c r="AN69" i="13"/>
  <c r="AO69" i="13"/>
  <c r="AN70" i="13"/>
  <c r="AO70" i="13"/>
  <c r="AN71" i="13"/>
  <c r="AO71" i="13"/>
  <c r="AN72" i="13"/>
  <c r="AO72" i="13"/>
  <c r="AN73" i="13"/>
  <c r="AO73" i="13"/>
  <c r="AN74" i="13"/>
  <c r="AO74" i="13"/>
  <c r="AN75" i="13"/>
  <c r="AO75" i="13"/>
  <c r="AN76" i="13"/>
  <c r="AO76" i="13"/>
  <c r="AN77" i="13"/>
  <c r="AO77" i="13"/>
  <c r="AN78" i="13"/>
  <c r="AO78" i="13"/>
  <c r="AN79" i="13"/>
  <c r="AO79" i="13"/>
  <c r="AN80" i="13"/>
  <c r="AO80" i="13"/>
  <c r="AN81" i="13"/>
  <c r="AO81" i="13"/>
  <c r="AN82" i="13"/>
  <c r="AO82" i="13"/>
  <c r="AN83" i="13"/>
  <c r="AO83" i="13"/>
  <c r="AN84" i="13"/>
  <c r="AO84" i="13"/>
  <c r="AN85" i="13"/>
  <c r="AO85" i="13"/>
  <c r="AN86" i="13"/>
  <c r="AO86" i="13"/>
  <c r="AN87" i="13"/>
  <c r="AO87" i="13"/>
  <c r="AO42" i="13"/>
  <c r="AN42" i="13"/>
  <c r="AN32" i="13"/>
  <c r="AO32" i="13"/>
  <c r="AN33" i="13"/>
  <c r="AO33" i="13"/>
  <c r="AN34" i="13"/>
  <c r="AO34" i="13"/>
  <c r="AN35" i="13"/>
  <c r="AO35" i="13"/>
  <c r="AN36" i="13"/>
  <c r="AO36" i="13"/>
  <c r="AN37" i="13"/>
  <c r="AO37" i="13"/>
  <c r="AN38" i="13"/>
  <c r="AO38" i="13"/>
  <c r="AN39" i="13"/>
  <c r="AO39" i="13"/>
  <c r="AO31" i="13"/>
  <c r="AN31" i="13"/>
  <c r="AM31" i="13"/>
  <c r="AN26" i="13"/>
  <c r="AN25" i="13"/>
  <c r="AP29" i="13"/>
  <c r="AM87" i="13"/>
  <c r="AM86" i="13"/>
  <c r="AM85" i="13"/>
  <c r="AM84" i="13"/>
  <c r="AM83" i="13"/>
  <c r="AM82" i="13"/>
  <c r="AM81" i="13"/>
  <c r="AM80" i="13"/>
  <c r="AM79" i="13"/>
  <c r="AM78" i="13"/>
  <c r="AM77" i="13"/>
  <c r="AM76" i="13"/>
  <c r="AM75" i="13"/>
  <c r="AM74" i="13"/>
  <c r="AM73" i="13"/>
  <c r="AM72" i="13"/>
  <c r="AM71" i="13"/>
  <c r="AM70" i="13"/>
  <c r="AM69" i="13"/>
  <c r="AM68" i="13"/>
  <c r="AM67" i="13"/>
  <c r="AM66" i="13"/>
  <c r="AM65" i="13"/>
  <c r="AM64" i="13"/>
  <c r="AM63" i="13"/>
  <c r="AM62" i="13"/>
  <c r="AM61" i="13"/>
  <c r="AM60" i="13"/>
  <c r="AM59" i="13"/>
  <c r="AM58" i="13"/>
  <c r="AM57" i="13"/>
  <c r="AM56" i="13"/>
  <c r="AM55" i="13"/>
  <c r="AM54" i="13"/>
  <c r="AM53" i="13"/>
  <c r="AM52" i="13"/>
  <c r="AM51" i="13"/>
  <c r="AM50" i="13"/>
  <c r="AM49" i="13"/>
  <c r="AM48" i="13"/>
  <c r="AM47" i="13"/>
  <c r="AM46" i="13"/>
  <c r="AM45" i="13"/>
  <c r="AM44" i="13"/>
  <c r="AM43" i="13"/>
  <c r="AM42" i="13"/>
  <c r="AM39" i="13"/>
  <c r="AM38" i="13"/>
  <c r="AM37" i="13"/>
  <c r="AM36" i="13"/>
  <c r="AM35" i="13"/>
  <c r="AM34" i="13"/>
  <c r="AM33" i="13"/>
  <c r="AM32" i="13"/>
  <c r="AM29" i="13"/>
  <c r="AM26" i="13"/>
  <c r="AM25" i="13"/>
  <c r="AM23" i="13"/>
  <c r="AM21" i="13"/>
  <c r="AM19" i="13"/>
  <c r="AM18" i="13"/>
  <c r="AM16" i="13"/>
  <c r="AM14" i="13"/>
  <c r="AM12" i="13"/>
  <c r="AM10" i="13"/>
  <c r="AJ87" i="13"/>
  <c r="AJ86" i="13"/>
  <c r="AJ85" i="13"/>
  <c r="AJ84" i="13"/>
  <c r="AJ83" i="13"/>
  <c r="AJ82" i="13"/>
  <c r="AJ81" i="13"/>
  <c r="AJ80" i="13"/>
  <c r="AJ79" i="13"/>
  <c r="AJ78" i="13"/>
  <c r="AJ77" i="13"/>
  <c r="AJ76" i="13"/>
  <c r="AJ75" i="13"/>
  <c r="AJ74" i="13"/>
  <c r="AJ73" i="13"/>
  <c r="AJ72" i="13"/>
  <c r="AJ71" i="13"/>
  <c r="AJ70" i="13"/>
  <c r="AJ69" i="13"/>
  <c r="AJ68" i="13"/>
  <c r="AJ67" i="13"/>
  <c r="AJ66" i="13"/>
  <c r="AJ65" i="13"/>
  <c r="AJ64" i="13"/>
  <c r="AJ63" i="13"/>
  <c r="AJ62" i="13"/>
  <c r="AJ61" i="13"/>
  <c r="AJ60" i="13"/>
  <c r="AJ59" i="13"/>
  <c r="AJ58" i="13"/>
  <c r="AJ57" i="13"/>
  <c r="AJ56" i="13"/>
  <c r="AJ55" i="13"/>
  <c r="AJ54" i="13"/>
  <c r="AJ53" i="13"/>
  <c r="AJ52" i="13"/>
  <c r="AJ51" i="13"/>
  <c r="AJ50" i="13"/>
  <c r="AJ49" i="13"/>
  <c r="AJ48" i="13"/>
  <c r="AJ47" i="13"/>
  <c r="AJ46" i="13"/>
  <c r="AJ45" i="13"/>
  <c r="AJ44" i="13"/>
  <c r="AJ43" i="13"/>
  <c r="AJ42" i="13"/>
  <c r="AJ40" i="13"/>
  <c r="AJ39" i="13"/>
  <c r="AJ38" i="13"/>
  <c r="AJ37" i="13"/>
  <c r="AJ36" i="13"/>
  <c r="AJ35" i="13"/>
  <c r="AJ34" i="13"/>
  <c r="AJ33" i="13"/>
  <c r="AJ32" i="13"/>
  <c r="AJ31" i="13"/>
  <c r="AJ29" i="13"/>
  <c r="AJ27" i="13"/>
  <c r="AJ26" i="13"/>
  <c r="AJ25" i="13"/>
  <c r="AJ23" i="13"/>
  <c r="AJ21" i="13"/>
  <c r="AJ19" i="13"/>
  <c r="AJ18" i="13"/>
  <c r="AJ16" i="13"/>
  <c r="AJ14" i="13"/>
  <c r="AJ12" i="13"/>
  <c r="AJ10" i="13"/>
  <c r="AG87" i="13"/>
  <c r="AG86" i="13"/>
  <c r="AG85" i="13"/>
  <c r="AG84" i="13"/>
  <c r="AG83" i="13"/>
  <c r="AG82" i="13"/>
  <c r="AG81" i="13"/>
  <c r="AG80" i="13"/>
  <c r="AG79" i="13"/>
  <c r="AG78" i="13"/>
  <c r="AG77" i="13"/>
  <c r="AG76" i="13"/>
  <c r="AG75" i="13"/>
  <c r="AG74" i="13"/>
  <c r="AG73" i="13"/>
  <c r="AG72" i="13"/>
  <c r="AG71" i="13"/>
  <c r="AG70" i="13"/>
  <c r="AG69" i="13"/>
  <c r="AG68" i="13"/>
  <c r="AG67" i="13"/>
  <c r="AG66" i="13"/>
  <c r="AG65" i="13"/>
  <c r="AG64" i="13"/>
  <c r="AG63" i="13"/>
  <c r="AG62" i="13"/>
  <c r="AG61" i="13"/>
  <c r="AG60" i="13"/>
  <c r="AG59" i="13"/>
  <c r="AG58" i="13"/>
  <c r="AG57" i="13"/>
  <c r="AG56" i="13"/>
  <c r="AG55" i="13"/>
  <c r="AG54" i="13"/>
  <c r="AG53" i="13"/>
  <c r="AG52" i="13"/>
  <c r="AG51" i="13"/>
  <c r="AG50" i="13"/>
  <c r="AG49" i="13"/>
  <c r="AG48" i="13"/>
  <c r="AG47" i="13"/>
  <c r="AG46" i="13"/>
  <c r="AG45" i="13"/>
  <c r="AG44" i="13"/>
  <c r="AG43" i="13"/>
  <c r="AG42" i="13"/>
  <c r="AG40" i="13"/>
  <c r="AG39" i="13"/>
  <c r="AG38" i="13"/>
  <c r="AG37" i="13"/>
  <c r="AG36" i="13"/>
  <c r="AG35" i="13"/>
  <c r="AG34" i="13"/>
  <c r="AG33" i="13"/>
  <c r="AG32" i="13"/>
  <c r="AG31" i="13"/>
  <c r="AG29" i="13"/>
  <c r="AG27" i="13"/>
  <c r="AG26" i="13"/>
  <c r="AG25" i="13"/>
  <c r="AG23" i="13"/>
  <c r="AG21" i="13"/>
  <c r="AG19" i="13"/>
  <c r="AG18" i="13"/>
  <c r="AG16" i="13"/>
  <c r="AG14" i="13"/>
  <c r="AG12" i="13"/>
  <c r="AG10" i="13"/>
  <c r="AD87" i="13"/>
  <c r="AD86" i="13"/>
  <c r="AD85" i="13"/>
  <c r="AD84" i="13"/>
  <c r="AD83" i="13"/>
  <c r="AD82" i="13"/>
  <c r="AD81" i="13"/>
  <c r="AD80" i="13"/>
  <c r="AD79" i="13"/>
  <c r="AD78" i="13"/>
  <c r="AD77" i="13"/>
  <c r="AD76" i="13"/>
  <c r="AD75" i="13"/>
  <c r="AD74" i="13"/>
  <c r="AD73" i="13"/>
  <c r="AD72" i="13"/>
  <c r="AD71" i="13"/>
  <c r="AD70" i="13"/>
  <c r="AD69" i="13"/>
  <c r="AD68" i="13"/>
  <c r="AD67" i="13"/>
  <c r="AD66" i="13"/>
  <c r="AD65" i="13"/>
  <c r="AD64" i="13"/>
  <c r="AD63" i="13"/>
  <c r="AD62" i="13"/>
  <c r="AD61" i="13"/>
  <c r="AD60" i="13"/>
  <c r="AD59" i="13"/>
  <c r="AD58" i="13"/>
  <c r="AD57" i="13"/>
  <c r="AD56" i="13"/>
  <c r="AD55" i="13"/>
  <c r="AD54" i="13"/>
  <c r="AD53" i="13"/>
  <c r="AD52" i="13"/>
  <c r="AD51" i="13"/>
  <c r="AD50" i="13"/>
  <c r="AD49" i="13"/>
  <c r="AD48" i="13"/>
  <c r="AD47" i="13"/>
  <c r="AD46" i="13"/>
  <c r="AD45" i="13"/>
  <c r="AD44" i="13"/>
  <c r="AD43" i="13"/>
  <c r="AD42" i="13"/>
  <c r="AD40" i="13"/>
  <c r="AD39" i="13"/>
  <c r="AD38" i="13"/>
  <c r="AD37" i="13"/>
  <c r="AD36" i="13"/>
  <c r="AD35" i="13"/>
  <c r="AD34" i="13"/>
  <c r="AD33" i="13"/>
  <c r="AD32" i="13"/>
  <c r="AD31" i="13"/>
  <c r="AD27" i="13"/>
  <c r="AD26" i="13"/>
  <c r="AD25" i="13"/>
  <c r="AD19" i="13"/>
  <c r="AD18" i="13"/>
  <c r="AD10" i="13"/>
  <c r="AA87" i="13"/>
  <c r="AA86" i="13"/>
  <c r="AA85" i="13"/>
  <c r="AA84" i="13"/>
  <c r="AA83" i="13"/>
  <c r="AA82" i="13"/>
  <c r="AA81" i="13"/>
  <c r="AA80" i="13"/>
  <c r="AA79" i="13"/>
  <c r="AA78" i="13"/>
  <c r="AA77" i="13"/>
  <c r="AA76" i="13"/>
  <c r="AA75" i="13"/>
  <c r="AA74" i="13"/>
  <c r="AA73" i="13"/>
  <c r="AA72" i="13"/>
  <c r="AA71" i="13"/>
  <c r="AA70" i="13"/>
  <c r="AA69" i="13"/>
  <c r="AA68" i="13"/>
  <c r="AA67" i="13"/>
  <c r="AA66" i="13"/>
  <c r="AA65" i="13"/>
  <c r="AA64" i="13"/>
  <c r="AA63" i="13"/>
  <c r="AA62" i="13"/>
  <c r="AA61" i="13"/>
  <c r="AA60" i="13"/>
  <c r="AA59" i="13"/>
  <c r="AA58" i="13"/>
  <c r="AA57" i="13"/>
  <c r="AA56" i="13"/>
  <c r="AA55" i="13"/>
  <c r="AA54" i="13"/>
  <c r="AA53" i="13"/>
  <c r="AA52" i="13"/>
  <c r="AA51" i="13"/>
  <c r="AA50" i="13"/>
  <c r="AA49" i="13"/>
  <c r="AA48" i="13"/>
  <c r="AA47" i="13"/>
  <c r="AA46" i="13"/>
  <c r="AA45" i="13"/>
  <c r="AA44" i="13"/>
  <c r="AA43" i="13"/>
  <c r="AA42" i="13"/>
  <c r="AA40" i="13"/>
  <c r="AA39" i="13"/>
  <c r="AA38" i="13"/>
  <c r="AA37" i="13"/>
  <c r="AA36" i="13"/>
  <c r="AA35" i="13"/>
  <c r="AA34" i="13"/>
  <c r="AA33" i="13"/>
  <c r="AA32" i="13"/>
  <c r="AA31" i="13"/>
  <c r="AA27" i="13"/>
  <c r="AA26" i="13"/>
  <c r="AA25" i="13"/>
  <c r="AA19" i="13"/>
  <c r="AA18" i="13"/>
  <c r="AA10" i="13"/>
  <c r="X87" i="13"/>
  <c r="X86" i="13"/>
  <c r="X85" i="13"/>
  <c r="X84" i="13"/>
  <c r="X83" i="13"/>
  <c r="X82" i="13"/>
  <c r="X81" i="13"/>
  <c r="X80" i="13"/>
  <c r="X79" i="13"/>
  <c r="X78" i="13"/>
  <c r="X77" i="13"/>
  <c r="X76" i="13"/>
  <c r="X75" i="13"/>
  <c r="X74" i="13"/>
  <c r="X73" i="13"/>
  <c r="X72" i="13"/>
  <c r="X71" i="13"/>
  <c r="X70" i="13"/>
  <c r="X69" i="13"/>
  <c r="X68" i="13"/>
  <c r="X67" i="13"/>
  <c r="X66" i="13"/>
  <c r="X65" i="13"/>
  <c r="X64" i="13"/>
  <c r="X63" i="13"/>
  <c r="X62" i="13"/>
  <c r="X61" i="13"/>
  <c r="X60" i="13"/>
  <c r="X59" i="13"/>
  <c r="X58" i="13"/>
  <c r="X57" i="13"/>
  <c r="X56" i="13"/>
  <c r="X55" i="13"/>
  <c r="X54" i="13"/>
  <c r="X53" i="13"/>
  <c r="X52" i="13"/>
  <c r="X51" i="13"/>
  <c r="X50" i="13"/>
  <c r="X49" i="13"/>
  <c r="X48" i="13"/>
  <c r="X47" i="13"/>
  <c r="X46" i="13"/>
  <c r="X45" i="13"/>
  <c r="X44" i="13"/>
  <c r="X43" i="13"/>
  <c r="X42" i="13"/>
  <c r="X40" i="13"/>
  <c r="X39" i="13"/>
  <c r="X38" i="13"/>
  <c r="X37" i="13"/>
  <c r="X36" i="13"/>
  <c r="X35" i="13"/>
  <c r="X34" i="13"/>
  <c r="X33" i="13"/>
  <c r="X32" i="13"/>
  <c r="X31" i="13"/>
  <c r="X27" i="13"/>
  <c r="X26" i="13"/>
  <c r="X25" i="13"/>
  <c r="X19" i="13"/>
  <c r="X18" i="13"/>
  <c r="X10" i="13"/>
  <c r="U87" i="13"/>
  <c r="U86" i="13"/>
  <c r="U85" i="13"/>
  <c r="U84" i="13"/>
  <c r="U83" i="13"/>
  <c r="U82" i="13"/>
  <c r="U81" i="13"/>
  <c r="U80" i="13"/>
  <c r="U79" i="13"/>
  <c r="U78" i="13"/>
  <c r="U77" i="13"/>
  <c r="U76" i="13"/>
  <c r="U75" i="13"/>
  <c r="U74" i="13"/>
  <c r="U73" i="13"/>
  <c r="U72" i="13"/>
  <c r="U71" i="13"/>
  <c r="U70" i="13"/>
  <c r="U69" i="13"/>
  <c r="U68" i="13"/>
  <c r="U67" i="13"/>
  <c r="U66" i="13"/>
  <c r="U65" i="13"/>
  <c r="U64" i="13"/>
  <c r="U63" i="13"/>
  <c r="U62" i="13"/>
  <c r="U61" i="13"/>
  <c r="U60" i="13"/>
  <c r="U59" i="13"/>
  <c r="U58" i="13"/>
  <c r="U57" i="13"/>
  <c r="U56" i="13"/>
  <c r="U55" i="13"/>
  <c r="U54" i="13"/>
  <c r="U53" i="13"/>
  <c r="U52" i="13"/>
  <c r="U51" i="13"/>
  <c r="U50" i="13"/>
  <c r="U49" i="13"/>
  <c r="U48" i="13"/>
  <c r="U47" i="13"/>
  <c r="U46" i="13"/>
  <c r="U45" i="13"/>
  <c r="U44" i="13"/>
  <c r="U43" i="13"/>
  <c r="U42" i="13"/>
  <c r="U40" i="13"/>
  <c r="U39" i="13"/>
  <c r="U38" i="13"/>
  <c r="U37" i="13"/>
  <c r="U36" i="13"/>
  <c r="U35" i="13"/>
  <c r="U34" i="13"/>
  <c r="U33" i="13"/>
  <c r="U32" i="13"/>
  <c r="U31" i="13"/>
  <c r="U29" i="13"/>
  <c r="U27" i="13"/>
  <c r="U26" i="13"/>
  <c r="U25" i="13"/>
  <c r="U23" i="13"/>
  <c r="U21" i="13"/>
  <c r="U19" i="13"/>
  <c r="U18" i="13"/>
  <c r="U10" i="13"/>
  <c r="R87" i="13"/>
  <c r="R86" i="13"/>
  <c r="R85" i="13"/>
  <c r="R84" i="13"/>
  <c r="R83" i="13"/>
  <c r="R82" i="13"/>
  <c r="R81" i="13"/>
  <c r="R80" i="13"/>
  <c r="R79" i="13"/>
  <c r="R78" i="13"/>
  <c r="R77" i="13"/>
  <c r="R76" i="13"/>
  <c r="R75" i="13"/>
  <c r="R74" i="13"/>
  <c r="R73" i="13"/>
  <c r="R72" i="13"/>
  <c r="R71" i="13"/>
  <c r="R70" i="13"/>
  <c r="R69" i="13"/>
  <c r="R68" i="13"/>
  <c r="R67" i="13"/>
  <c r="R66" i="13"/>
  <c r="R65" i="13"/>
  <c r="R64" i="13"/>
  <c r="R63" i="13"/>
  <c r="R62" i="13"/>
  <c r="R61" i="13"/>
  <c r="R60" i="13"/>
  <c r="R59" i="13"/>
  <c r="R58" i="13"/>
  <c r="R57" i="13"/>
  <c r="R56" i="13"/>
  <c r="R55" i="13"/>
  <c r="R54" i="13"/>
  <c r="R53" i="13"/>
  <c r="R52" i="13"/>
  <c r="R51" i="13"/>
  <c r="R50" i="13"/>
  <c r="R49" i="13"/>
  <c r="R48" i="13"/>
  <c r="R47" i="13"/>
  <c r="R46" i="13"/>
  <c r="R45" i="13"/>
  <c r="R44" i="13"/>
  <c r="R43" i="13"/>
  <c r="R42" i="13"/>
  <c r="R40" i="13"/>
  <c r="R39" i="13"/>
  <c r="R38" i="13"/>
  <c r="R37" i="13"/>
  <c r="R36" i="13"/>
  <c r="R35" i="13"/>
  <c r="R34" i="13"/>
  <c r="R33" i="13"/>
  <c r="R32" i="13"/>
  <c r="R31" i="13"/>
  <c r="R27" i="13"/>
  <c r="R26" i="13"/>
  <c r="R25" i="13"/>
  <c r="R19" i="13"/>
  <c r="R18" i="13"/>
  <c r="R10" i="13"/>
  <c r="O87" i="13"/>
  <c r="O86" i="13"/>
  <c r="O85" i="13"/>
  <c r="O84" i="13"/>
  <c r="O83" i="13"/>
  <c r="O82" i="13"/>
  <c r="O81" i="13"/>
  <c r="O80" i="13"/>
  <c r="O79" i="13"/>
  <c r="O78" i="13"/>
  <c r="O77" i="13"/>
  <c r="O76" i="13"/>
  <c r="O75" i="13"/>
  <c r="O74" i="13"/>
  <c r="O73" i="13"/>
  <c r="O72" i="13"/>
  <c r="O71" i="13"/>
  <c r="O70" i="13"/>
  <c r="O69" i="13"/>
  <c r="O68" i="13"/>
  <c r="O67" i="13"/>
  <c r="O66" i="13"/>
  <c r="O65" i="13"/>
  <c r="O64" i="13"/>
  <c r="O63" i="13"/>
  <c r="O62" i="13"/>
  <c r="O61" i="13"/>
  <c r="O60" i="13"/>
  <c r="O59" i="13"/>
  <c r="O58" i="13"/>
  <c r="O57" i="13"/>
  <c r="O56" i="13"/>
  <c r="O55" i="13"/>
  <c r="O54" i="13"/>
  <c r="O53" i="13"/>
  <c r="O52" i="13"/>
  <c r="O51" i="13"/>
  <c r="O50" i="13"/>
  <c r="O49" i="13"/>
  <c r="O48" i="13"/>
  <c r="O47" i="13"/>
  <c r="O46" i="13"/>
  <c r="O45" i="13"/>
  <c r="O44" i="13"/>
  <c r="O43" i="13"/>
  <c r="O42" i="13"/>
  <c r="O40" i="13"/>
  <c r="O39" i="13"/>
  <c r="O38" i="13"/>
  <c r="O37" i="13"/>
  <c r="O36" i="13"/>
  <c r="O35" i="13"/>
  <c r="O34" i="13"/>
  <c r="O33" i="13"/>
  <c r="O32" i="13"/>
  <c r="O31" i="13"/>
  <c r="O29" i="13"/>
  <c r="O27" i="13"/>
  <c r="O26" i="13"/>
  <c r="O25" i="13"/>
  <c r="O19" i="13"/>
  <c r="O18" i="13"/>
  <c r="O10" i="13"/>
  <c r="L87" i="13"/>
  <c r="L86" i="13"/>
  <c r="L85" i="13"/>
  <c r="L84" i="13"/>
  <c r="L83" i="13"/>
  <c r="L82" i="13"/>
  <c r="L81" i="13"/>
  <c r="L80" i="13"/>
  <c r="L79" i="13"/>
  <c r="L78" i="13"/>
  <c r="L77" i="13"/>
  <c r="L76" i="13"/>
  <c r="L75" i="13"/>
  <c r="L74" i="13"/>
  <c r="L73" i="13"/>
  <c r="L72" i="13"/>
  <c r="L71" i="13"/>
  <c r="L70" i="13"/>
  <c r="L69" i="13"/>
  <c r="L68" i="13"/>
  <c r="L67" i="13"/>
  <c r="L66" i="13"/>
  <c r="L65" i="13"/>
  <c r="L64" i="13"/>
  <c r="L63" i="13"/>
  <c r="L62" i="13"/>
  <c r="L61" i="13"/>
  <c r="L60" i="13"/>
  <c r="L59" i="13"/>
  <c r="L58" i="13"/>
  <c r="L57" i="13"/>
  <c r="L56" i="13"/>
  <c r="L55" i="13"/>
  <c r="L54" i="13"/>
  <c r="L53" i="13"/>
  <c r="L52" i="13"/>
  <c r="L51" i="13"/>
  <c r="L50" i="13"/>
  <c r="L49" i="13"/>
  <c r="L48" i="13"/>
  <c r="L47" i="13"/>
  <c r="L46" i="13"/>
  <c r="L45" i="13"/>
  <c r="L44" i="13"/>
  <c r="L43" i="13"/>
  <c r="L42" i="13"/>
  <c r="L39" i="13"/>
  <c r="L38" i="13"/>
  <c r="L37" i="13"/>
  <c r="L36" i="13"/>
  <c r="L35" i="13"/>
  <c r="L34" i="13"/>
  <c r="L33" i="13"/>
  <c r="L32" i="13"/>
  <c r="L31" i="13"/>
  <c r="L26" i="13"/>
  <c r="L25" i="13"/>
  <c r="L19" i="13"/>
  <c r="L18" i="13"/>
  <c r="L10" i="13"/>
  <c r="I87" i="13"/>
  <c r="I86" i="13"/>
  <c r="I85" i="13"/>
  <c r="I84" i="13"/>
  <c r="I83" i="13"/>
  <c r="I82" i="13"/>
  <c r="I81" i="13"/>
  <c r="I80" i="13"/>
  <c r="I79" i="13"/>
  <c r="I78" i="13"/>
  <c r="I77" i="13"/>
  <c r="I76" i="13"/>
  <c r="I75" i="13"/>
  <c r="I74" i="13"/>
  <c r="I73" i="13"/>
  <c r="I72" i="13"/>
  <c r="I71" i="13"/>
  <c r="I70" i="13"/>
  <c r="I69" i="13"/>
  <c r="I68" i="13"/>
  <c r="I67" i="13"/>
  <c r="I66" i="13"/>
  <c r="I65" i="13"/>
  <c r="I64" i="13"/>
  <c r="I63" i="13"/>
  <c r="I62" i="13"/>
  <c r="I61" i="13"/>
  <c r="I60" i="13"/>
  <c r="I59" i="13"/>
  <c r="I58" i="13"/>
  <c r="I57" i="13"/>
  <c r="I56" i="13"/>
  <c r="I55" i="13"/>
  <c r="I54" i="13"/>
  <c r="I53" i="13"/>
  <c r="I52" i="13"/>
  <c r="I51" i="13"/>
  <c r="I50" i="13"/>
  <c r="I49" i="13"/>
  <c r="I48" i="13"/>
  <c r="I47" i="13"/>
  <c r="I46" i="13"/>
  <c r="I45" i="13"/>
  <c r="I44" i="13"/>
  <c r="I43" i="13"/>
  <c r="I42" i="13"/>
  <c r="I40" i="13"/>
  <c r="I39" i="13"/>
  <c r="I38" i="13"/>
  <c r="I37" i="13"/>
  <c r="I36" i="13"/>
  <c r="I35" i="13"/>
  <c r="I34" i="13"/>
  <c r="I33" i="13"/>
  <c r="I32" i="13"/>
  <c r="I31" i="13"/>
  <c r="I29" i="13"/>
  <c r="I27" i="13"/>
  <c r="I26" i="13"/>
  <c r="I25" i="13"/>
  <c r="I23" i="13"/>
  <c r="I21" i="13"/>
  <c r="I19" i="13"/>
  <c r="I18" i="13"/>
  <c r="I16" i="13"/>
  <c r="I14" i="13"/>
  <c r="I12" i="13"/>
  <c r="I10" i="13"/>
  <c r="F42" i="13"/>
  <c r="F31" i="13"/>
  <c r="F26" i="13"/>
  <c r="F25" i="13"/>
  <c r="F18" i="13"/>
  <c r="F40" i="13"/>
  <c r="F27" i="13"/>
  <c r="F19" i="13"/>
  <c r="F10" i="13"/>
  <c r="C110" i="13" l="1"/>
  <c r="C108" i="13"/>
  <c r="C106" i="13"/>
  <c r="C102" i="13"/>
  <c r="C96" i="13"/>
  <c r="C98" i="13"/>
  <c r="C100" i="13"/>
  <c r="DN89" i="13"/>
  <c r="DQ89" i="13"/>
  <c r="DH89" i="13"/>
  <c r="DF90" i="13"/>
  <c r="BR14" i="13"/>
  <c r="BR87" i="13"/>
  <c r="BR86" i="13"/>
  <c r="BR85" i="13"/>
  <c r="BR84" i="13"/>
  <c r="BR83" i="13"/>
  <c r="BR82" i="13"/>
  <c r="BR81" i="13"/>
  <c r="BR80" i="13"/>
  <c r="BR79" i="13"/>
  <c r="BR78" i="13"/>
  <c r="BR77" i="13"/>
  <c r="BR76" i="13"/>
  <c r="BR75" i="13"/>
  <c r="BR74" i="13"/>
  <c r="BR73" i="13"/>
  <c r="BR72" i="13"/>
  <c r="BR71" i="13"/>
  <c r="BR70" i="13"/>
  <c r="BR69" i="13"/>
  <c r="BR68" i="13"/>
  <c r="BR67" i="13"/>
  <c r="BR66" i="13"/>
  <c r="BR65" i="13"/>
  <c r="BR64" i="13"/>
  <c r="BR63" i="13"/>
  <c r="BR62" i="13"/>
  <c r="BR61" i="13"/>
  <c r="BR60" i="13"/>
  <c r="BR59" i="13"/>
  <c r="BR58" i="13"/>
  <c r="BR57" i="13"/>
  <c r="BR56" i="13"/>
  <c r="BR55" i="13"/>
  <c r="BR54" i="13"/>
  <c r="BR53" i="13"/>
  <c r="BR52" i="13"/>
  <c r="BR51" i="13"/>
  <c r="BR50" i="13"/>
  <c r="BR49" i="13"/>
  <c r="BR48" i="13"/>
  <c r="BR47" i="13"/>
  <c r="BR46" i="13"/>
  <c r="BR45" i="13"/>
  <c r="BR44" i="13"/>
  <c r="BR43" i="13"/>
  <c r="DZ89" i="13"/>
  <c r="BR10" i="13"/>
  <c r="BR16" i="13"/>
  <c r="BR12" i="13"/>
  <c r="BR19" i="13"/>
  <c r="BR21" i="13"/>
  <c r="BR23" i="13"/>
  <c r="BR27" i="13"/>
  <c r="BR29" i="13"/>
  <c r="BR40" i="13"/>
  <c r="BR32" i="13"/>
  <c r="BR33" i="13"/>
  <c r="BR34" i="13"/>
  <c r="BR35" i="13"/>
  <c r="BR36" i="13"/>
  <c r="BR37" i="13"/>
  <c r="BR38" i="13"/>
  <c r="BR39" i="13"/>
  <c r="BR42" i="13"/>
  <c r="AS59" i="13"/>
  <c r="M90" i="13"/>
  <c r="BL90" i="13"/>
  <c r="AE90" i="13"/>
  <c r="F89" i="13"/>
  <c r="AS26" i="13"/>
  <c r="AP16" i="13"/>
  <c r="AP39" i="13"/>
  <c r="AP37" i="13"/>
  <c r="AP35" i="13"/>
  <c r="AP33" i="13"/>
  <c r="AP87" i="13"/>
  <c r="AP85" i="13"/>
  <c r="AP83" i="13"/>
  <c r="AP81" i="13"/>
  <c r="AP79" i="13"/>
  <c r="AP77" i="13"/>
  <c r="AP75" i="13"/>
  <c r="AP73" i="13"/>
  <c r="AP71" i="13"/>
  <c r="AP69" i="13"/>
  <c r="AP67" i="13"/>
  <c r="AP65" i="13"/>
  <c r="AP63" i="13"/>
  <c r="AP61" i="13"/>
  <c r="AP59" i="13"/>
  <c r="AP57" i="13"/>
  <c r="AP55" i="13"/>
  <c r="AP53" i="13"/>
  <c r="AP51" i="13"/>
  <c r="AP49" i="13"/>
  <c r="AP47" i="13"/>
  <c r="AP45" i="13"/>
  <c r="AP43" i="13"/>
  <c r="AS25" i="13"/>
  <c r="AP12" i="13"/>
  <c r="AP21" i="13"/>
  <c r="AP10" i="13"/>
  <c r="I89" i="13"/>
  <c r="V90" i="13"/>
  <c r="D90" i="13"/>
  <c r="AP38" i="13"/>
  <c r="AP36" i="13"/>
  <c r="AP34" i="13"/>
  <c r="AP32" i="13"/>
  <c r="AP86" i="13"/>
  <c r="AP84" i="13"/>
  <c r="AP82" i="13"/>
  <c r="AP80" i="13"/>
  <c r="AP78" i="13"/>
  <c r="AP76" i="13"/>
  <c r="AP74" i="13"/>
  <c r="AP72" i="13"/>
  <c r="AP70" i="13"/>
  <c r="AP68" i="13"/>
  <c r="AP66" i="13"/>
  <c r="AP64" i="13"/>
  <c r="AP62" i="13"/>
  <c r="AP60" i="13"/>
  <c r="AP58" i="13"/>
  <c r="AP56" i="13"/>
  <c r="AP54" i="13"/>
  <c r="AP52" i="13"/>
  <c r="AP50" i="13"/>
  <c r="AP48" i="13"/>
  <c r="AP46" i="13"/>
  <c r="AP44" i="13"/>
  <c r="AP14" i="13"/>
  <c r="AS85" i="13"/>
  <c r="AS60" i="13"/>
  <c r="AN89" i="13"/>
  <c r="AP23" i="13"/>
  <c r="AY78" i="13"/>
  <c r="AV52" i="13"/>
  <c r="AS35" i="13"/>
  <c r="AY57" i="13"/>
  <c r="AY46" i="13"/>
  <c r="AS56" i="13"/>
  <c r="AS52" i="13"/>
  <c r="AS48" i="13"/>
  <c r="AS39" i="13"/>
  <c r="AV68" i="13"/>
  <c r="AV55" i="13"/>
  <c r="AV50" i="13"/>
  <c r="AV48" i="13"/>
  <c r="AV47" i="13"/>
  <c r="AY26" i="13"/>
  <c r="AY65" i="13"/>
  <c r="AY60" i="13"/>
  <c r="AY56" i="13"/>
  <c r="AY55" i="13"/>
  <c r="AY86" i="13"/>
  <c r="AV86" i="13"/>
  <c r="AS86" i="13"/>
  <c r="AY84" i="13"/>
  <c r="AV87" i="13"/>
  <c r="AV85" i="13"/>
  <c r="AY38" i="13"/>
  <c r="AY85" i="13"/>
  <c r="AY52" i="13"/>
  <c r="AY49" i="13"/>
  <c r="AY45" i="13"/>
  <c r="AS10" i="13"/>
  <c r="AS87" i="13"/>
  <c r="AS71" i="13"/>
  <c r="AS65" i="13"/>
  <c r="AV18" i="13"/>
  <c r="AV32" i="13"/>
  <c r="AV84" i="13"/>
  <c r="AV71" i="13"/>
  <c r="AV60" i="13"/>
  <c r="AV58" i="13"/>
  <c r="AV56" i="13"/>
  <c r="AV46" i="13"/>
  <c r="AY19" i="13"/>
  <c r="AY27" i="13"/>
  <c r="AY18" i="13"/>
  <c r="AY25" i="13"/>
  <c r="AY39" i="13"/>
  <c r="AY37" i="13"/>
  <c r="AY36" i="13"/>
  <c r="AY34" i="13"/>
  <c r="AY33" i="13"/>
  <c r="AY32" i="13"/>
  <c r="AY54" i="13"/>
  <c r="AY51" i="13"/>
  <c r="AY50" i="13"/>
  <c r="AS84" i="13"/>
  <c r="AY83" i="13"/>
  <c r="AV83" i="13"/>
  <c r="AS83" i="13"/>
  <c r="AY82" i="13"/>
  <c r="AV82" i="13"/>
  <c r="AS82" i="13"/>
  <c r="AY81" i="13"/>
  <c r="AV81" i="13"/>
  <c r="AS81" i="13"/>
  <c r="AY80" i="13"/>
  <c r="AV80" i="13"/>
  <c r="AS80" i="13"/>
  <c r="AY79" i="13"/>
  <c r="AV79" i="13"/>
  <c r="AS79" i="13"/>
  <c r="AV78" i="13"/>
  <c r="AS78" i="13"/>
  <c r="AY77" i="13"/>
  <c r="AY76" i="13"/>
  <c r="AV76" i="13"/>
  <c r="AS76" i="13"/>
  <c r="AY75" i="13"/>
  <c r="AY74" i="13"/>
  <c r="AV74" i="13"/>
  <c r="AY73" i="13"/>
  <c r="AS73" i="13"/>
  <c r="AY72" i="13"/>
  <c r="AV72" i="13"/>
  <c r="AS72" i="13"/>
  <c r="AY66" i="13"/>
  <c r="AV66" i="13"/>
  <c r="AY64" i="13"/>
  <c r="AV64" i="13"/>
  <c r="AS64" i="13"/>
  <c r="AY63" i="13"/>
  <c r="AV63" i="13"/>
  <c r="AY62" i="13"/>
  <c r="AV62" i="13"/>
  <c r="AY61" i="13"/>
  <c r="BN89" i="13"/>
  <c r="AY44" i="13"/>
  <c r="AV44" i="13"/>
  <c r="AY87" i="13"/>
  <c r="AO89" i="13"/>
  <c r="AS68" i="13"/>
  <c r="AU89" i="13"/>
  <c r="AV70" i="13"/>
  <c r="AV69" i="13"/>
  <c r="AR89" i="13"/>
  <c r="AV65" i="13"/>
  <c r="AW89" i="13"/>
  <c r="AV54" i="13"/>
  <c r="AV53" i="13"/>
  <c r="AV49" i="13"/>
  <c r="AV45" i="13"/>
  <c r="AY59" i="13"/>
  <c r="AY58" i="13"/>
  <c r="AY53" i="13"/>
  <c r="AY48" i="13"/>
  <c r="AY47" i="13"/>
  <c r="L89" i="13"/>
  <c r="O89" i="13"/>
  <c r="R89" i="13"/>
  <c r="U89" i="13"/>
  <c r="X89" i="13"/>
  <c r="AA89" i="13"/>
  <c r="AD89" i="13"/>
  <c r="AG89" i="13"/>
  <c r="AJ89" i="13"/>
  <c r="AM89" i="13"/>
  <c r="AS19" i="13"/>
  <c r="AS23" i="13"/>
  <c r="AS29" i="13"/>
  <c r="AS31" i="13"/>
  <c r="AS38" i="13"/>
  <c r="AS32" i="13"/>
  <c r="AS18" i="13"/>
  <c r="AT89" i="13"/>
  <c r="AX89" i="13"/>
  <c r="AY40" i="13"/>
  <c r="AY31" i="13"/>
  <c r="AY35" i="13"/>
  <c r="AY42" i="13"/>
  <c r="AY43" i="13"/>
  <c r="BQ89" i="13"/>
  <c r="AQ89" i="13"/>
  <c r="AV33" i="13"/>
  <c r="AV36" i="13"/>
  <c r="AV21" i="13"/>
  <c r="AV31" i="13"/>
  <c r="AV34" i="13"/>
  <c r="AV16" i="13"/>
  <c r="AV38" i="13"/>
  <c r="AV10" i="13"/>
  <c r="AV19" i="13"/>
  <c r="AV29" i="13"/>
  <c r="AV40" i="13"/>
  <c r="AV14" i="13"/>
  <c r="AV23" i="13"/>
  <c r="AV37" i="13"/>
  <c r="AV75" i="13"/>
  <c r="AV59" i="13"/>
  <c r="AV43" i="13"/>
  <c r="AV12" i="13"/>
  <c r="AV77" i="13"/>
  <c r="AV61" i="13"/>
  <c r="AV35" i="13"/>
  <c r="AV73" i="13"/>
  <c r="AV67" i="13"/>
  <c r="AV57" i="13"/>
  <c r="AV51" i="13"/>
  <c r="AV27" i="13"/>
  <c r="AV25" i="13"/>
  <c r="AV42" i="13"/>
  <c r="AS63" i="13"/>
  <c r="AS55" i="13"/>
  <c r="AS47" i="13"/>
  <c r="AS16" i="13"/>
  <c r="AS27" i="13"/>
  <c r="AS36" i="13"/>
  <c r="AS77" i="13"/>
  <c r="AS69" i="13"/>
  <c r="AS61" i="13"/>
  <c r="AS53" i="13"/>
  <c r="AS45" i="13"/>
  <c r="AS12" i="13"/>
  <c r="AS21" i="13"/>
  <c r="AS34" i="13"/>
  <c r="AS75" i="13"/>
  <c r="AS67" i="13"/>
  <c r="AS51" i="13"/>
  <c r="AS43" i="13"/>
  <c r="AS37" i="13"/>
  <c r="AS33" i="13"/>
  <c r="AS74" i="13"/>
  <c r="AS70" i="13"/>
  <c r="AS66" i="13"/>
  <c r="AS62" i="13"/>
  <c r="AS58" i="13"/>
  <c r="AS54" i="13"/>
  <c r="AS50" i="13"/>
  <c r="AS46" i="13"/>
  <c r="AS57" i="13"/>
  <c r="AS49" i="13"/>
  <c r="AS40" i="13"/>
  <c r="AS42" i="13"/>
  <c r="AS44" i="13"/>
  <c r="AS14" i="13"/>
  <c r="AP42" i="13"/>
  <c r="AP40" i="13"/>
  <c r="AP26" i="13"/>
  <c r="AY10" i="13"/>
  <c r="AV39" i="13"/>
  <c r="AV26" i="13"/>
  <c r="AP18" i="13"/>
  <c r="AP31" i="13"/>
  <c r="AP25" i="13"/>
  <c r="BR89" i="13" l="1"/>
  <c r="AY89" i="13"/>
  <c r="AP89" i="13"/>
  <c r="AS89" i="13"/>
  <c r="AV89" i="13"/>
  <c r="BN90" i="13"/>
  <c r="BK87" i="13"/>
  <c r="BK86" i="13"/>
  <c r="BK85" i="13"/>
  <c r="BK84" i="13"/>
  <c r="BK83" i="13"/>
  <c r="BK82" i="13"/>
  <c r="BK81" i="13"/>
  <c r="BK80" i="13"/>
  <c r="BK79" i="13"/>
  <c r="BK78" i="13"/>
  <c r="BK77" i="13"/>
  <c r="BK76" i="13"/>
  <c r="BK75" i="13"/>
  <c r="BK74" i="13"/>
  <c r="BK73" i="13"/>
  <c r="BK72" i="13"/>
  <c r="BK71" i="13"/>
  <c r="BK70" i="13"/>
  <c r="BK69" i="13"/>
  <c r="BK68" i="13"/>
  <c r="BK67" i="13"/>
  <c r="BK66" i="13"/>
  <c r="BK65" i="13"/>
  <c r="BK64" i="13"/>
  <c r="BK63" i="13"/>
  <c r="BK62" i="13"/>
  <c r="BK61" i="13"/>
  <c r="BK60" i="13"/>
  <c r="BK59" i="13"/>
  <c r="BK58" i="13"/>
  <c r="BK57" i="13"/>
  <c r="BK56" i="13"/>
  <c r="BK55" i="13"/>
  <c r="BK54" i="13"/>
  <c r="BK53" i="13"/>
  <c r="BK52" i="13"/>
  <c r="BK51" i="13"/>
  <c r="BK50" i="13"/>
  <c r="BK49" i="13"/>
  <c r="BK48" i="13"/>
  <c r="BK47" i="13"/>
  <c r="BK46" i="13"/>
  <c r="BK45" i="13"/>
  <c r="BK44" i="13"/>
  <c r="BK43" i="13"/>
  <c r="BK42" i="13"/>
  <c r="BK40" i="13"/>
  <c r="BK39" i="13"/>
  <c r="BK38" i="13"/>
  <c r="BK37" i="13"/>
  <c r="BK36" i="13"/>
  <c r="BK35" i="13"/>
  <c r="BK34" i="13"/>
  <c r="BK33" i="13"/>
  <c r="BK32" i="13"/>
  <c r="BK31" i="13"/>
  <c r="BK29" i="13"/>
  <c r="BK27" i="13"/>
  <c r="BK26" i="13"/>
  <c r="BK25" i="13"/>
  <c r="BK23" i="13"/>
  <c r="BK21" i="13"/>
  <c r="BK19" i="13"/>
  <c r="BK18" i="13"/>
  <c r="BK16" i="13"/>
  <c r="BK14" i="13"/>
  <c r="BK12" i="13"/>
  <c r="BK10" i="13"/>
  <c r="BE87" i="13"/>
  <c r="BB87" i="13"/>
  <c r="BE86" i="13"/>
  <c r="BB86" i="13"/>
  <c r="BE85" i="13"/>
  <c r="BB85" i="13"/>
  <c r="BE84" i="13"/>
  <c r="BB84" i="13"/>
  <c r="BE83" i="13"/>
  <c r="BB83" i="13"/>
  <c r="BE82" i="13"/>
  <c r="BB82" i="13"/>
  <c r="BE81" i="13"/>
  <c r="BB81" i="13"/>
  <c r="BE80" i="13"/>
  <c r="BB80" i="13"/>
  <c r="BE79" i="13"/>
  <c r="BB79" i="13"/>
  <c r="BE78" i="13"/>
  <c r="BB78" i="13"/>
  <c r="BE77" i="13"/>
  <c r="BB77" i="13"/>
  <c r="BE76" i="13"/>
  <c r="BB76" i="13"/>
  <c r="BE75" i="13"/>
  <c r="BB75" i="13"/>
  <c r="BE74" i="13"/>
  <c r="BB74" i="13"/>
  <c r="BE73" i="13"/>
  <c r="BB73" i="13"/>
  <c r="BE72" i="13"/>
  <c r="BB72" i="13"/>
  <c r="BE71" i="13"/>
  <c r="BB71" i="13"/>
  <c r="BE70" i="13"/>
  <c r="BB70" i="13"/>
  <c r="BE69" i="13"/>
  <c r="BB69" i="13"/>
  <c r="BE68" i="13"/>
  <c r="BB68" i="13"/>
  <c r="BE67" i="13"/>
  <c r="BB67" i="13"/>
  <c r="BE66" i="13"/>
  <c r="BB66" i="13"/>
  <c r="BE65" i="13"/>
  <c r="BB65" i="13"/>
  <c r="BE64" i="13"/>
  <c r="BB64" i="13"/>
  <c r="BE63" i="13"/>
  <c r="BB63" i="13"/>
  <c r="BE62" i="13"/>
  <c r="BB62" i="13"/>
  <c r="BE61" i="13"/>
  <c r="BB61" i="13"/>
  <c r="BE60" i="13"/>
  <c r="BB60" i="13"/>
  <c r="BE59" i="13"/>
  <c r="BB59" i="13"/>
  <c r="BE58" i="13"/>
  <c r="BB58" i="13"/>
  <c r="BE57" i="13"/>
  <c r="BB57" i="13"/>
  <c r="BE56" i="13"/>
  <c r="BB56" i="13"/>
  <c r="BE55" i="13"/>
  <c r="BB55" i="13"/>
  <c r="BE54" i="13"/>
  <c r="BB54" i="13"/>
  <c r="BE53" i="13"/>
  <c r="BB53" i="13"/>
  <c r="BE52" i="13"/>
  <c r="BB52" i="13"/>
  <c r="BE51" i="13"/>
  <c r="BB51" i="13"/>
  <c r="BE50" i="13"/>
  <c r="BB50" i="13"/>
  <c r="BE49" i="13"/>
  <c r="BB49" i="13"/>
  <c r="BE48" i="13"/>
  <c r="BB48" i="13"/>
  <c r="BE47" i="13"/>
  <c r="BB47" i="13"/>
  <c r="BE46" i="13"/>
  <c r="BB46" i="13"/>
  <c r="BE45" i="13"/>
  <c r="BB45" i="13"/>
  <c r="BE44" i="13"/>
  <c r="BB44" i="13"/>
  <c r="BE43" i="13"/>
  <c r="BB43" i="13"/>
  <c r="BE42" i="13"/>
  <c r="BB42" i="13"/>
  <c r="BE40" i="13"/>
  <c r="BB40" i="13"/>
  <c r="BE39" i="13"/>
  <c r="BB39" i="13"/>
  <c r="BE38" i="13"/>
  <c r="BB38" i="13"/>
  <c r="BE37" i="13"/>
  <c r="BB37" i="13"/>
  <c r="BE36" i="13"/>
  <c r="BB36" i="13"/>
  <c r="BE35" i="13"/>
  <c r="BB35" i="13"/>
  <c r="BE34" i="13"/>
  <c r="BB34" i="13"/>
  <c r="BE33" i="13"/>
  <c r="BB33" i="13"/>
  <c r="BE32" i="13"/>
  <c r="BB32" i="13"/>
  <c r="BE31" i="13"/>
  <c r="BB31" i="13"/>
  <c r="BE29" i="13"/>
  <c r="BB29" i="13"/>
  <c r="BE27" i="13"/>
  <c r="BB27" i="13"/>
  <c r="BE26" i="13"/>
  <c r="BB26" i="13"/>
  <c r="BE25" i="13"/>
  <c r="BB25" i="13"/>
  <c r="BE23" i="13"/>
  <c r="BB23" i="13"/>
  <c r="BE21" i="13"/>
  <c r="BB21" i="13"/>
  <c r="BE19" i="13"/>
  <c r="BB19" i="13"/>
  <c r="BE18" i="13"/>
  <c r="BB18" i="13"/>
  <c r="BE16" i="13"/>
  <c r="BB16" i="13"/>
  <c r="BE14" i="13"/>
  <c r="BB14" i="13"/>
  <c r="BE12" i="13"/>
  <c r="BB12" i="13"/>
  <c r="BE10" i="13"/>
  <c r="BB10" i="13"/>
  <c r="AM91" i="13"/>
  <c r="AG90" i="13"/>
  <c r="AD91" i="13"/>
  <c r="U91" i="13"/>
  <c r="L91" i="13"/>
  <c r="BE89" i="13" l="1"/>
  <c r="BB89" i="13"/>
  <c r="BK89" i="13"/>
  <c r="BP90" i="13"/>
  <c r="E112" i="13"/>
  <c r="D112" i="13"/>
  <c r="AL90" i="13"/>
  <c r="AI90" i="13"/>
  <c r="Q90" i="13"/>
  <c r="AC90" i="13"/>
  <c r="T90" i="13"/>
  <c r="CC94" i="13"/>
  <c r="BD90" i="13" l="1"/>
  <c r="BH89" i="13"/>
  <c r="CJ66" i="13" l="1"/>
  <c r="FG89" i="13" l="1"/>
  <c r="FJ89" i="13"/>
  <c r="FM89" i="13"/>
  <c r="DB23" i="13"/>
  <c r="DB29" i="13"/>
  <c r="CA91" i="13"/>
  <c r="BU90" i="13"/>
  <c r="CA83" i="13"/>
  <c r="CA84" i="13"/>
  <c r="CA85" i="13"/>
  <c r="CA86" i="13"/>
  <c r="CA87" i="13"/>
  <c r="CA61" i="13"/>
  <c r="CA62" i="13"/>
  <c r="CA63" i="13"/>
  <c r="CA64" i="13"/>
  <c r="CA65" i="13"/>
  <c r="CA66" i="13"/>
  <c r="CA67" i="13"/>
  <c r="CA68" i="13"/>
  <c r="CA69" i="13"/>
  <c r="CA70" i="13"/>
  <c r="CA71" i="13"/>
  <c r="CA72" i="13"/>
  <c r="CA73" i="13"/>
  <c r="CA74" i="13"/>
  <c r="CA75" i="13"/>
  <c r="CA76" i="13"/>
  <c r="CA77" i="13"/>
  <c r="CA78" i="13"/>
  <c r="CA79" i="13"/>
  <c r="CA80" i="13"/>
  <c r="CA81" i="13"/>
  <c r="CA82" i="13"/>
  <c r="CA44" i="13"/>
  <c r="CA45" i="13"/>
  <c r="CA46" i="13"/>
  <c r="CA47" i="13"/>
  <c r="CA48" i="13"/>
  <c r="CA49" i="13"/>
  <c r="CA50" i="13"/>
  <c r="CA51" i="13"/>
  <c r="CA52" i="13"/>
  <c r="CA53" i="13"/>
  <c r="CA54" i="13"/>
  <c r="CA55" i="13"/>
  <c r="CA56" i="13"/>
  <c r="CA57" i="13"/>
  <c r="CA58" i="13"/>
  <c r="CA59" i="13"/>
  <c r="CA60" i="13"/>
  <c r="CA43" i="13"/>
  <c r="CY43" i="13"/>
  <c r="CY44" i="13"/>
  <c r="CY45" i="13"/>
  <c r="CY46" i="13"/>
  <c r="CY47" i="13"/>
  <c r="CY48" i="13"/>
  <c r="CY49" i="13"/>
  <c r="CY50" i="13"/>
  <c r="CY51" i="13"/>
  <c r="CY52" i="13"/>
  <c r="CY53" i="13"/>
  <c r="CY54" i="13"/>
  <c r="CY55" i="13"/>
  <c r="CY56" i="13"/>
  <c r="CY57" i="13"/>
  <c r="CY58" i="13"/>
  <c r="CY59" i="13"/>
  <c r="CY60" i="13"/>
  <c r="CY61" i="13"/>
  <c r="CY62" i="13"/>
  <c r="CY63" i="13"/>
  <c r="CY64" i="13"/>
  <c r="CY65" i="13"/>
  <c r="CY66" i="13"/>
  <c r="CY67" i="13"/>
  <c r="CY68" i="13"/>
  <c r="CY69" i="13"/>
  <c r="CY70" i="13"/>
  <c r="CY71" i="13"/>
  <c r="CY72" i="13"/>
  <c r="CY73" i="13"/>
  <c r="CY74" i="13"/>
  <c r="CY75" i="13"/>
  <c r="CY76" i="13"/>
  <c r="CY77" i="13"/>
  <c r="CY78" i="13"/>
  <c r="CY79" i="13"/>
  <c r="CY80" i="13"/>
  <c r="CY81" i="13"/>
  <c r="CY82" i="13"/>
  <c r="CY83" i="13"/>
  <c r="CY84" i="13"/>
  <c r="CY85" i="13"/>
  <c r="CY86" i="13"/>
  <c r="CY87" i="13"/>
  <c r="CM43" i="13"/>
  <c r="CM44" i="13"/>
  <c r="CM45" i="13"/>
  <c r="CM46" i="13"/>
  <c r="CM47" i="13"/>
  <c r="CM48" i="13"/>
  <c r="CM49" i="13"/>
  <c r="CM51" i="13"/>
  <c r="CM52" i="13"/>
  <c r="CM53" i="13"/>
  <c r="CM54" i="13"/>
  <c r="CM55" i="13"/>
  <c r="CM56" i="13"/>
  <c r="CM57" i="13"/>
  <c r="CM58" i="13"/>
  <c r="CM59" i="13"/>
  <c r="CM60" i="13"/>
  <c r="CM61" i="13"/>
  <c r="CM62" i="13"/>
  <c r="CM63" i="13"/>
  <c r="CM64" i="13"/>
  <c r="CM65" i="13"/>
  <c r="CM66" i="13"/>
  <c r="CM67" i="13"/>
  <c r="CM68" i="13"/>
  <c r="CM69" i="13"/>
  <c r="CM70" i="13"/>
  <c r="CM71" i="13"/>
  <c r="CM72" i="13"/>
  <c r="CM73" i="13"/>
  <c r="CM74" i="13"/>
  <c r="CM75" i="13"/>
  <c r="CM76" i="13"/>
  <c r="CM77" i="13"/>
  <c r="CM78" i="13"/>
  <c r="CM79" i="13"/>
  <c r="CM80" i="13"/>
  <c r="CM81" i="13"/>
  <c r="CM82" i="13"/>
  <c r="CM83" i="13"/>
  <c r="CM84" i="13"/>
  <c r="CM85" i="13"/>
  <c r="CM86" i="13"/>
  <c r="CM87" i="13"/>
  <c r="DB43" i="13"/>
  <c r="DB44" i="13"/>
  <c r="DB45" i="13"/>
  <c r="DB46" i="13"/>
  <c r="DB47" i="13"/>
  <c r="DB48" i="13"/>
  <c r="DB49" i="13"/>
  <c r="DB50" i="13"/>
  <c r="DB51" i="13"/>
  <c r="DB52" i="13"/>
  <c r="DB53" i="13"/>
  <c r="DB54" i="13"/>
  <c r="DB55" i="13"/>
  <c r="DB56" i="13"/>
  <c r="DB57" i="13"/>
  <c r="DB58" i="13"/>
  <c r="DB59" i="13"/>
  <c r="DB60" i="13"/>
  <c r="DB61" i="13"/>
  <c r="DB62" i="13"/>
  <c r="DB63" i="13"/>
  <c r="DB64" i="13"/>
  <c r="DB65" i="13"/>
  <c r="DB66" i="13"/>
  <c r="DB67" i="13"/>
  <c r="DB68" i="13"/>
  <c r="DB69" i="13"/>
  <c r="DB70" i="13"/>
  <c r="DB71" i="13"/>
  <c r="DB72" i="13"/>
  <c r="DB73" i="13"/>
  <c r="DB74" i="13"/>
  <c r="DB75" i="13"/>
  <c r="DB76" i="13"/>
  <c r="DB77" i="13"/>
  <c r="DB78" i="13"/>
  <c r="DB79" i="13"/>
  <c r="DB80" i="13"/>
  <c r="DB81" i="13"/>
  <c r="DB82" i="13"/>
  <c r="DB83" i="13"/>
  <c r="DB84" i="13"/>
  <c r="DB85" i="13"/>
  <c r="DB86" i="13"/>
  <c r="DB87" i="13"/>
  <c r="CD43" i="13"/>
  <c r="CD44" i="13"/>
  <c r="CD45" i="13"/>
  <c r="CD46" i="13"/>
  <c r="CD47" i="13"/>
  <c r="CD48" i="13"/>
  <c r="CD49" i="13"/>
  <c r="CD50" i="13"/>
  <c r="CD51" i="13"/>
  <c r="CD52" i="13"/>
  <c r="CD53" i="13"/>
  <c r="CD54" i="13"/>
  <c r="CD55" i="13"/>
  <c r="CD56" i="13"/>
  <c r="CD57" i="13"/>
  <c r="CD58" i="13"/>
  <c r="CD59" i="13"/>
  <c r="CD60" i="13"/>
  <c r="CD61" i="13"/>
  <c r="CD62" i="13"/>
  <c r="CD63" i="13"/>
  <c r="CD64" i="13"/>
  <c r="CD65" i="13"/>
  <c r="CD66" i="13"/>
  <c r="CD67" i="13"/>
  <c r="CD68" i="13"/>
  <c r="CD69" i="13"/>
  <c r="CD70" i="13"/>
  <c r="CD71" i="13"/>
  <c r="CD72" i="13"/>
  <c r="CD73" i="13"/>
  <c r="CD74" i="13"/>
  <c r="CD75" i="13"/>
  <c r="CD76" i="13"/>
  <c r="CD77" i="13"/>
  <c r="CD78" i="13"/>
  <c r="CD79" i="13"/>
  <c r="CD80" i="13"/>
  <c r="CD81" i="13"/>
  <c r="CD82" i="13"/>
  <c r="CD83" i="13"/>
  <c r="CD84" i="13"/>
  <c r="CD85" i="13"/>
  <c r="CD86" i="13"/>
  <c r="CD87" i="13"/>
  <c r="BX55" i="13"/>
  <c r="BX56" i="13"/>
  <c r="BX57" i="13"/>
  <c r="BX58" i="13"/>
  <c r="BX59" i="13"/>
  <c r="BX60" i="13"/>
  <c r="BX61" i="13"/>
  <c r="BX62" i="13"/>
  <c r="BX63" i="13"/>
  <c r="BX64" i="13"/>
  <c r="BX65" i="13"/>
  <c r="BX66" i="13"/>
  <c r="BX67" i="13"/>
  <c r="BX68" i="13"/>
  <c r="BX69" i="13"/>
  <c r="BX70" i="13"/>
  <c r="BX71" i="13"/>
  <c r="BX72" i="13"/>
  <c r="BX73" i="13"/>
  <c r="BX74" i="13"/>
  <c r="BX75" i="13"/>
  <c r="BX76" i="13"/>
  <c r="BX77" i="13"/>
  <c r="BX78" i="13"/>
  <c r="BX79" i="13"/>
  <c r="BX80" i="13"/>
  <c r="BX81" i="13"/>
  <c r="BX82" i="13"/>
  <c r="BX83" i="13"/>
  <c r="BX84" i="13"/>
  <c r="BX85" i="13"/>
  <c r="BX86" i="13"/>
  <c r="BX87" i="13"/>
  <c r="CV85" i="13" l="1"/>
  <c r="CS85" i="13"/>
  <c r="CP85" i="13"/>
  <c r="CJ85" i="13"/>
  <c r="CG85" i="13"/>
  <c r="BU85" i="13"/>
  <c r="CV71" i="13"/>
  <c r="CS71" i="13"/>
  <c r="CP71" i="13"/>
  <c r="CJ71" i="13"/>
  <c r="CG71" i="13"/>
  <c r="BU71" i="13"/>
  <c r="CV70" i="13"/>
  <c r="CS70" i="13"/>
  <c r="CP70" i="13"/>
  <c r="CJ70" i="13"/>
  <c r="CG70" i="13"/>
  <c r="BU70" i="13"/>
  <c r="CV69" i="13"/>
  <c r="CS69" i="13"/>
  <c r="CP69" i="13"/>
  <c r="CJ69" i="13"/>
  <c r="CG69" i="13"/>
  <c r="BU69" i="13"/>
  <c r="CV68" i="13"/>
  <c r="CS68" i="13"/>
  <c r="CP68" i="13"/>
  <c r="CJ68" i="13"/>
  <c r="CG68" i="13"/>
  <c r="BU68" i="13"/>
  <c r="CY35" i="13"/>
  <c r="CV35" i="13"/>
  <c r="CS35" i="13"/>
  <c r="CY34" i="13"/>
  <c r="CV34" i="13"/>
  <c r="CS34" i="13"/>
  <c r="CY33" i="13"/>
  <c r="CV33" i="13"/>
  <c r="CS33" i="13"/>
  <c r="CY32" i="13"/>
  <c r="CV32" i="13"/>
  <c r="CS32" i="13"/>
  <c r="CY31" i="13"/>
  <c r="CV31" i="13"/>
  <c r="CS31" i="13"/>
  <c r="CY27" i="13"/>
  <c r="CV27" i="13"/>
  <c r="CS27" i="13"/>
  <c r="CY26" i="13"/>
  <c r="CV26" i="13"/>
  <c r="CS26" i="13"/>
  <c r="CY25" i="13"/>
  <c r="CV25" i="13"/>
  <c r="CS25" i="13"/>
  <c r="CY19" i="13"/>
  <c r="CV19" i="13"/>
  <c r="CS19" i="13"/>
  <c r="CY18" i="13"/>
  <c r="CV18" i="13"/>
  <c r="CS18" i="13"/>
  <c r="CY16" i="13"/>
  <c r="CV16" i="13"/>
  <c r="CS16" i="13"/>
  <c r="CY14" i="13"/>
  <c r="CV14" i="13"/>
  <c r="CS14" i="13"/>
  <c r="CY12" i="13"/>
  <c r="CV12" i="13"/>
  <c r="CS12" i="13"/>
  <c r="CY10" i="13"/>
  <c r="CV10" i="13"/>
  <c r="CS10" i="13"/>
  <c r="CV87" i="13"/>
  <c r="CS87" i="13"/>
  <c r="CP87" i="13"/>
  <c r="CJ87" i="13"/>
  <c r="CG87" i="13"/>
  <c r="BU87" i="13"/>
  <c r="CV65" i="13"/>
  <c r="CS65" i="13"/>
  <c r="CP65" i="13"/>
  <c r="CJ65" i="13"/>
  <c r="CG65" i="13"/>
  <c r="BU65" i="13"/>
  <c r="CV60" i="13"/>
  <c r="CS60" i="13"/>
  <c r="CJ60" i="13"/>
  <c r="CG60" i="13"/>
  <c r="BU60" i="13"/>
  <c r="CV59" i="13"/>
  <c r="CS59" i="13"/>
  <c r="CP59" i="13"/>
  <c r="CJ59" i="13"/>
  <c r="CG59" i="13"/>
  <c r="BU59" i="13"/>
  <c r="CY29" i="13"/>
  <c r="CV29" i="13"/>
  <c r="CS29" i="13"/>
  <c r="BS90" i="13" l="1"/>
  <c r="CE90" i="13"/>
  <c r="CQ90" i="13"/>
  <c r="CY23" i="13"/>
  <c r="CV23" i="13"/>
  <c r="CS23" i="13"/>
  <c r="DB21" i="13"/>
  <c r="CY21" i="13"/>
  <c r="CV21" i="13"/>
  <c r="CS21" i="13"/>
  <c r="CV58" i="13" l="1"/>
  <c r="CS58" i="13"/>
  <c r="CP58" i="13"/>
  <c r="CJ58" i="13"/>
  <c r="CG58" i="13"/>
  <c r="BU58" i="13"/>
  <c r="CV57" i="13"/>
  <c r="CS57" i="13"/>
  <c r="CP57" i="13"/>
  <c r="CJ57" i="13"/>
  <c r="CG57" i="13"/>
  <c r="BU57" i="13"/>
  <c r="CV56" i="13"/>
  <c r="CS56" i="13"/>
  <c r="CP56" i="13"/>
  <c r="CJ56" i="13"/>
  <c r="CG56" i="13"/>
  <c r="BU56" i="13"/>
  <c r="CV55" i="13"/>
  <c r="CS55" i="13"/>
  <c r="CP55" i="13"/>
  <c r="CJ55" i="13"/>
  <c r="CG55" i="13"/>
  <c r="BU55" i="13"/>
  <c r="CV54" i="13"/>
  <c r="CS54" i="13"/>
  <c r="CP54" i="13"/>
  <c r="CJ54" i="13"/>
  <c r="CG54" i="13"/>
  <c r="BX54" i="13"/>
  <c r="BU54" i="13"/>
  <c r="CV53" i="13"/>
  <c r="CS53" i="13"/>
  <c r="CP53" i="13"/>
  <c r="CJ53" i="13"/>
  <c r="CG53" i="13"/>
  <c r="BX53" i="13"/>
  <c r="BU53" i="13"/>
  <c r="CV52" i="13"/>
  <c r="CS52" i="13"/>
  <c r="CP52" i="13"/>
  <c r="CJ52" i="13"/>
  <c r="CG52" i="13"/>
  <c r="BX52" i="13"/>
  <c r="BU52" i="13"/>
  <c r="CV51" i="13"/>
  <c r="CS51" i="13"/>
  <c r="CP51" i="13"/>
  <c r="CJ51" i="13"/>
  <c r="CG51" i="13"/>
  <c r="BX51" i="13"/>
  <c r="BU51" i="13"/>
  <c r="CV50" i="13"/>
  <c r="CS50" i="13"/>
  <c r="CP50" i="13"/>
  <c r="CJ50" i="13"/>
  <c r="CG50" i="13"/>
  <c r="BX50" i="13"/>
  <c r="BU50" i="13"/>
  <c r="CV49" i="13"/>
  <c r="CS49" i="13"/>
  <c r="CP49" i="13"/>
  <c r="CJ49" i="13"/>
  <c r="CG49" i="13"/>
  <c r="BX49" i="13"/>
  <c r="BU49" i="13"/>
  <c r="CV48" i="13"/>
  <c r="CS48" i="13"/>
  <c r="CP48" i="13"/>
  <c r="CJ48" i="13"/>
  <c r="CG48" i="13"/>
  <c r="BX48" i="13"/>
  <c r="BU48" i="13"/>
  <c r="CV47" i="13"/>
  <c r="CS47" i="13"/>
  <c r="CP47" i="13"/>
  <c r="CJ47" i="13"/>
  <c r="CG47" i="13"/>
  <c r="BX47" i="13"/>
  <c r="BU47" i="13"/>
  <c r="CV46" i="13"/>
  <c r="CS46" i="13"/>
  <c r="CP46" i="13"/>
  <c r="CJ46" i="13"/>
  <c r="CG46" i="13"/>
  <c r="BX46" i="13"/>
  <c r="BU46" i="13"/>
  <c r="CV45" i="13"/>
  <c r="CS45" i="13"/>
  <c r="CP45" i="13"/>
  <c r="CJ45" i="13"/>
  <c r="CG45" i="13"/>
  <c r="BX45" i="13"/>
  <c r="BU45" i="13"/>
  <c r="EG89" i="13" l="1"/>
  <c r="EH89" i="13"/>
  <c r="EQ89" i="13"/>
  <c r="EZ89" i="13"/>
  <c r="EP89" i="13"/>
  <c r="EY89" i="13"/>
  <c r="FD89" i="13"/>
  <c r="FA89" i="13" l="1"/>
  <c r="EI89" i="13"/>
  <c r="ER89" i="13"/>
  <c r="CJ78" i="13"/>
  <c r="BU72" i="13" l="1"/>
  <c r="CS61" i="13" l="1"/>
  <c r="BU61" i="13" l="1"/>
  <c r="BU37" i="13"/>
  <c r="CA37" i="13"/>
  <c r="BU38" i="13"/>
  <c r="BX38" i="13"/>
  <c r="CA38" i="13"/>
  <c r="CD38" i="13"/>
  <c r="BU39" i="13"/>
  <c r="BX39" i="13"/>
  <c r="CA39" i="13"/>
  <c r="CD39" i="13"/>
  <c r="BX40" i="13"/>
  <c r="CA40" i="13"/>
  <c r="CD40" i="13"/>
  <c r="BU42" i="13"/>
  <c r="BX42" i="13"/>
  <c r="CA42" i="13"/>
  <c r="CD42" i="13"/>
  <c r="BU43" i="13"/>
  <c r="BX43" i="13"/>
  <c r="CA89" i="13" l="1"/>
  <c r="CD89" i="13"/>
  <c r="DB42" i="13" l="1"/>
  <c r="DB40" i="13"/>
  <c r="DB32" i="13"/>
  <c r="DB33" i="13"/>
  <c r="DB34" i="13"/>
  <c r="DB35" i="13"/>
  <c r="DB36" i="13"/>
  <c r="DB37" i="13"/>
  <c r="DB38" i="13"/>
  <c r="DB39" i="13"/>
  <c r="DB31" i="13"/>
  <c r="DB27" i="13"/>
  <c r="DB26" i="13"/>
  <c r="DB25" i="13"/>
  <c r="DB19" i="13"/>
  <c r="DB18" i="13"/>
  <c r="DB12" i="13"/>
  <c r="DB14" i="13"/>
  <c r="DB16" i="13"/>
  <c r="DB10" i="13"/>
  <c r="CY42" i="13"/>
  <c r="CY40" i="13"/>
  <c r="CY36" i="13"/>
  <c r="CY37" i="13"/>
  <c r="CY38" i="13"/>
  <c r="CY39" i="13"/>
  <c r="CV43" i="13"/>
  <c r="CV44" i="13"/>
  <c r="CV61" i="13"/>
  <c r="CV62" i="13"/>
  <c r="CV63" i="13"/>
  <c r="CV64" i="13"/>
  <c r="CV66" i="13"/>
  <c r="CV67" i="13"/>
  <c r="CV72" i="13"/>
  <c r="CV73" i="13"/>
  <c r="CV74" i="13"/>
  <c r="CV75" i="13"/>
  <c r="CV76" i="13"/>
  <c r="CV77" i="13"/>
  <c r="CV78" i="13"/>
  <c r="CV79" i="13"/>
  <c r="CV80" i="13"/>
  <c r="CV81" i="13"/>
  <c r="CV82" i="13"/>
  <c r="CV83" i="13"/>
  <c r="CV84" i="13"/>
  <c r="CV86" i="13"/>
  <c r="CV42" i="13"/>
  <c r="CV40" i="13"/>
  <c r="CV36" i="13"/>
  <c r="CV37" i="13"/>
  <c r="CV38" i="13"/>
  <c r="CV39" i="13"/>
  <c r="CS43" i="13"/>
  <c r="CS44" i="13"/>
  <c r="CS62" i="13"/>
  <c r="CS63" i="13"/>
  <c r="CS64" i="13"/>
  <c r="CS66" i="13"/>
  <c r="CS67" i="13"/>
  <c r="CS72" i="13"/>
  <c r="CS73" i="13"/>
  <c r="CS74" i="13"/>
  <c r="CS75" i="13"/>
  <c r="CS76" i="13"/>
  <c r="CS77" i="13"/>
  <c r="CS78" i="13"/>
  <c r="CS79" i="13"/>
  <c r="CS80" i="13"/>
  <c r="CS81" i="13"/>
  <c r="CS82" i="13"/>
  <c r="CS83" i="13"/>
  <c r="CS84" i="13"/>
  <c r="CS86" i="13"/>
  <c r="CS42" i="13"/>
  <c r="CS40" i="13"/>
  <c r="CS36" i="13"/>
  <c r="CS37" i="13"/>
  <c r="CS38" i="13"/>
  <c r="CS39" i="13"/>
  <c r="DB89" i="13" l="1"/>
  <c r="CS89" i="13"/>
  <c r="CV89" i="13"/>
  <c r="CY89" i="13"/>
  <c r="DD89" i="13"/>
  <c r="DJ89" i="13"/>
  <c r="DE89" i="13" l="1"/>
  <c r="DC90" i="13"/>
  <c r="CP43" i="13"/>
  <c r="CP44" i="13"/>
  <c r="CP61" i="13"/>
  <c r="CP62" i="13"/>
  <c r="CP63" i="13"/>
  <c r="CP64" i="13"/>
  <c r="CP66" i="13"/>
  <c r="CP67" i="13"/>
  <c r="CP72" i="13"/>
  <c r="CP73" i="13"/>
  <c r="CP74" i="13"/>
  <c r="CP75" i="13"/>
  <c r="CP76" i="13"/>
  <c r="CP77" i="13"/>
  <c r="CP78" i="13"/>
  <c r="CP79" i="13"/>
  <c r="CP80" i="13"/>
  <c r="CP81" i="13"/>
  <c r="CP82" i="13"/>
  <c r="CP83" i="13"/>
  <c r="CP84" i="13"/>
  <c r="CP86" i="13"/>
  <c r="CP42" i="13"/>
  <c r="CP40" i="13"/>
  <c r="CP38" i="13"/>
  <c r="CP39" i="13"/>
  <c r="CM42" i="13"/>
  <c r="CM40" i="13"/>
  <c r="CM38" i="13"/>
  <c r="CM39" i="13"/>
  <c r="CJ43" i="13"/>
  <c r="CJ44" i="13"/>
  <c r="CJ61" i="13"/>
  <c r="CJ62" i="13"/>
  <c r="CJ63" i="13"/>
  <c r="CJ64" i="13"/>
  <c r="CJ67" i="13"/>
  <c r="CJ72" i="13"/>
  <c r="CJ73" i="13"/>
  <c r="CJ74" i="13"/>
  <c r="CJ75" i="13"/>
  <c r="CJ76" i="13"/>
  <c r="CJ77" i="13"/>
  <c r="CJ79" i="13"/>
  <c r="CJ80" i="13"/>
  <c r="CJ81" i="13"/>
  <c r="CJ82" i="13"/>
  <c r="CJ83" i="13"/>
  <c r="CJ84" i="13"/>
  <c r="CJ86" i="13"/>
  <c r="CJ42" i="13"/>
  <c r="CJ40" i="13"/>
  <c r="CJ37" i="13"/>
  <c r="CJ38" i="13"/>
  <c r="CJ39" i="13"/>
  <c r="CG43" i="13"/>
  <c r="CG44" i="13"/>
  <c r="CG61" i="13"/>
  <c r="CG62" i="13"/>
  <c r="CG63" i="13"/>
  <c r="CG64" i="13"/>
  <c r="CG66" i="13"/>
  <c r="CG67" i="13"/>
  <c r="CG72" i="13"/>
  <c r="CG73" i="13"/>
  <c r="CG74" i="13"/>
  <c r="CG75" i="13"/>
  <c r="CG76" i="13"/>
  <c r="CG77" i="13"/>
  <c r="CG78" i="13"/>
  <c r="CG79" i="13"/>
  <c r="CG80" i="13"/>
  <c r="CG81" i="13"/>
  <c r="CG82" i="13"/>
  <c r="CG83" i="13"/>
  <c r="CG84" i="13"/>
  <c r="CG86" i="13"/>
  <c r="CG42" i="13"/>
  <c r="CG40" i="13"/>
  <c r="CG37" i="13"/>
  <c r="CG38" i="13"/>
  <c r="CG39" i="13"/>
  <c r="BX44" i="13"/>
  <c r="BU44" i="13"/>
  <c r="BU62" i="13"/>
  <c r="BU63" i="13"/>
  <c r="BU64" i="13"/>
  <c r="BU66" i="13"/>
  <c r="BU67" i="13"/>
  <c r="BU73" i="13"/>
  <c r="BU74" i="13"/>
  <c r="BU75" i="13"/>
  <c r="BU76" i="13"/>
  <c r="BU77" i="13"/>
  <c r="BU78" i="13"/>
  <c r="BU79" i="13"/>
  <c r="BU80" i="13"/>
  <c r="BU81" i="13"/>
  <c r="BU82" i="13"/>
  <c r="BU83" i="13"/>
  <c r="BU84" i="13"/>
  <c r="BU86" i="13"/>
  <c r="BX89" i="13" l="1"/>
  <c r="BU89" i="13"/>
  <c r="CG89" i="13"/>
  <c r="CJ89" i="13"/>
  <c r="CM89" i="13"/>
  <c r="CP89" i="13"/>
  <c r="C112" i="13"/>
  <c r="BZ90" i="13"/>
  <c r="CU90" i="13"/>
  <c r="DI89" i="13"/>
  <c r="BW90" i="13"/>
  <c r="CI90" i="13"/>
  <c r="CL90" i="13"/>
  <c r="CX90" i="13"/>
  <c r="DK89" i="13" l="1"/>
</calcChain>
</file>

<file path=xl/sharedStrings.xml><?xml version="1.0" encoding="utf-8"?>
<sst xmlns="http://schemas.openxmlformats.org/spreadsheetml/2006/main" count="414" uniqueCount="137">
  <si>
    <t>NUMERO</t>
  </si>
  <si>
    <t>TOTAL</t>
  </si>
  <si>
    <t>M</t>
  </si>
  <si>
    <t>H</t>
  </si>
  <si>
    <t>NOMBRE DEL PLANTEL</t>
  </si>
  <si>
    <t>GUICHICOVI</t>
  </si>
  <si>
    <t>LOXICHA</t>
  </si>
  <si>
    <t xml:space="preserve">SAN ANTONINO </t>
  </si>
  <si>
    <t>JALAPA DEL MARQUÉS</t>
  </si>
  <si>
    <t>COLOTEPEC</t>
  </si>
  <si>
    <t>TLAXIACO</t>
  </si>
  <si>
    <t>NAZARENO</t>
  </si>
  <si>
    <t>BAJOS DE CHILA</t>
  </si>
  <si>
    <t>TOTONTEPEC</t>
  </si>
  <si>
    <t>HUITZO</t>
  </si>
  <si>
    <t>AMUZGOS</t>
  </si>
  <si>
    <t>SAN ANTONIO DE LA CAL</t>
  </si>
  <si>
    <t>TEOTITLÁN DE FLORES MAGÓN</t>
  </si>
  <si>
    <t>TLACOLULA</t>
  </si>
  <si>
    <t>LOMA BONITA</t>
  </si>
  <si>
    <t>HUAXPALTEPEC</t>
  </si>
  <si>
    <t>TEPOSCOLULA</t>
  </si>
  <si>
    <t>SAN MIGUEL SOYALTEPEC</t>
  </si>
  <si>
    <t>PINOTEPA DE DON LUIS</t>
  </si>
  <si>
    <t>SAN PEDRO MIXTEPEC</t>
  </si>
  <si>
    <t>CHILTEPEC</t>
  </si>
  <si>
    <t>SAN JOSÉ DEL PROGRESO</t>
  </si>
  <si>
    <t>IXTEPEC</t>
  </si>
  <si>
    <t>LO DE SOTO</t>
  </si>
  <si>
    <t>REFORMA DE PINEDA</t>
  </si>
  <si>
    <t>EL PORVENIR</t>
  </si>
  <si>
    <t>SAN BLAS ATEMPA</t>
  </si>
  <si>
    <t>SAN BARTOLO</t>
  </si>
  <si>
    <t>HUAZOLOTITLÁN</t>
  </si>
  <si>
    <t>JUCHITÁN</t>
  </si>
  <si>
    <t>XIACUÍ</t>
  </si>
  <si>
    <t>SAN PEDRO MÁRTIR</t>
  </si>
  <si>
    <t>PUERTO ESCONDIDO</t>
  </si>
  <si>
    <t>MECHOACÁN</t>
  </si>
  <si>
    <t>TOTALES</t>
  </si>
  <si>
    <t>DISCAPACIDAD</t>
  </si>
  <si>
    <t>NACIDOS FUERA DE MEXICO</t>
  </si>
  <si>
    <t xml:space="preserve">JUQUILA </t>
  </si>
  <si>
    <t xml:space="preserve">EL RASTROJO </t>
  </si>
  <si>
    <t xml:space="preserve">PUEBLO NUEVO </t>
  </si>
  <si>
    <t xml:space="preserve">ESPINAL </t>
  </si>
  <si>
    <t xml:space="preserve">PINOTEPA NACIONAL </t>
  </si>
  <si>
    <t>EL TULE</t>
  </si>
  <si>
    <t xml:space="preserve">EL TULE </t>
  </si>
  <si>
    <t xml:space="preserve">MATÍAS ROMERO </t>
  </si>
  <si>
    <t xml:space="preserve">PUTLA DE GUERRERO </t>
  </si>
  <si>
    <t xml:space="preserve">TUXTEPEC </t>
  </si>
  <si>
    <t>HUAJUAPAN DE LEÓN</t>
  </si>
  <si>
    <t>TAPANATEPEC</t>
  </si>
  <si>
    <t>B</t>
  </si>
  <si>
    <t>A</t>
  </si>
  <si>
    <t>EJUTLA DE CRESPO</t>
  </si>
  <si>
    <t xml:space="preserve">NOCHIXTLÁN </t>
  </si>
  <si>
    <t xml:space="preserve">HUAUTLA DE JIMÉNEZ </t>
  </si>
  <si>
    <t xml:space="preserve">MARISCALA DE JUÁREZ </t>
  </si>
  <si>
    <t xml:space="preserve">UNIÓN HIDALGO </t>
  </si>
  <si>
    <t>ESTACIÓN VICENTE</t>
  </si>
  <si>
    <t>CHALCATONGO DE HIDALGO</t>
  </si>
  <si>
    <t>CHAZUMBA</t>
  </si>
  <si>
    <t xml:space="preserve">NILTEPEC </t>
  </si>
  <si>
    <t xml:space="preserve">HUATULCO </t>
  </si>
  <si>
    <t>POCHUTLA</t>
  </si>
  <si>
    <t xml:space="preserve">JUXTLAHUACA </t>
  </si>
  <si>
    <t>GÜILÁ</t>
  </si>
  <si>
    <t>CUILÁPAM</t>
  </si>
  <si>
    <t>TAMAZULÁPAM</t>
  </si>
  <si>
    <t>SANTIAGO YOSONDÚA</t>
  </si>
  <si>
    <t>SILACAYOÁPAM</t>
  </si>
  <si>
    <t>TOLOSA ESTACIÓN DONAJÍ</t>
  </si>
  <si>
    <t xml:space="preserve">OJITLÁN </t>
  </si>
  <si>
    <t>IXHUATÁN</t>
  </si>
  <si>
    <t>RÍO GRANDE</t>
  </si>
  <si>
    <t>MIAHUATLÁN</t>
  </si>
  <si>
    <t>JALAPA DE DÍAZ</t>
  </si>
  <si>
    <t>C</t>
  </si>
  <si>
    <t>TIPO DE PLANTEL</t>
  </si>
  <si>
    <t>SIERRA SUR</t>
  </si>
  <si>
    <t>MATRICULA POR REGIÓN</t>
  </si>
  <si>
    <t xml:space="preserve">  </t>
  </si>
  <si>
    <t xml:space="preserve">CAÑADA </t>
  </si>
  <si>
    <t xml:space="preserve">ISTMO </t>
  </si>
  <si>
    <t xml:space="preserve">MIXTECA </t>
  </si>
  <si>
    <t xml:space="preserve">COSTA </t>
  </si>
  <si>
    <t xml:space="preserve">SIERRA NORTE </t>
  </si>
  <si>
    <t xml:space="preserve">VALLES CENTRALES </t>
  </si>
  <si>
    <t xml:space="preserve">PAPALOAPAM </t>
  </si>
  <si>
    <t>NUM. PLANTELES</t>
  </si>
  <si>
    <t>1º</t>
  </si>
  <si>
    <t>LENGUA INDÍGENA</t>
  </si>
  <si>
    <t>3º</t>
  </si>
  <si>
    <t>1ER SEMESTRE</t>
  </si>
  <si>
    <t>3ER SEMESTRE</t>
  </si>
  <si>
    <t>5º</t>
  </si>
  <si>
    <t>TOTAL DISCAPACIDAD</t>
  </si>
  <si>
    <t>TOTAL NACIDOS FUERA DE MEXICO</t>
  </si>
  <si>
    <t>REPETIDORES</t>
  </si>
  <si>
    <t>DOCENTES</t>
  </si>
  <si>
    <t>5TO SEMESTRE</t>
  </si>
  <si>
    <t>PROVENIENTE DE OTRO PLANTEL DE EDUCACIÓN MEDIA SUPERIOR</t>
  </si>
  <si>
    <t>IRREGULARES (CON CORTE 30 DE SEPTIEMBRE)</t>
  </si>
  <si>
    <t>BAJAS TOTALES
 (CICLO ANTERIOR)</t>
  </si>
  <si>
    <t>DIRECTIVO SIN GRUPO</t>
  </si>
  <si>
    <t>ADMINISTRATIVO,
 AUXILIAR Y DE SERVICIOS</t>
  </si>
  <si>
    <t>OTROS</t>
  </si>
  <si>
    <t xml:space="preserve">EGRESADOS </t>
  </si>
  <si>
    <t>EGRESADOS (SEMESTRES ANTERIORES)</t>
  </si>
  <si>
    <t>Generado con la información contenida en el reporte de termino de captura 911.7.</t>
  </si>
  <si>
    <t>EXISTENCIA</t>
  </si>
  <si>
    <t>APROBADOS</t>
  </si>
  <si>
    <t>REPROBADOS</t>
  </si>
  <si>
    <t>REGULARIZADOS</t>
  </si>
  <si>
    <t>CON BECA</t>
  </si>
  <si>
    <t>SIN BECA</t>
  </si>
  <si>
    <t>BECAS</t>
  </si>
  <si>
    <t>CICLO ANTERIOR</t>
  </si>
  <si>
    <t>CICLO ACTUAL</t>
  </si>
  <si>
    <t>TOTAL MATRÍCULA POR SEXO</t>
  </si>
  <si>
    <t>TOTAL LENGUA INDÍGENA</t>
  </si>
  <si>
    <t>GRAN
TOTAL</t>
  </si>
  <si>
    <t>COLEGIO DE BACHILLERES DEL ESTADO DE OAXACA</t>
  </si>
  <si>
    <t>DIRECCIÓN DE PLANEACIÓN</t>
  </si>
  <si>
    <t>SUBDIRECCIÓN DE NORMATIVIDAD Y CONTROL</t>
  </si>
  <si>
    <t>DEPARTAMENTO DE NORMATIVIDAD Y ESTADÍSTICA</t>
  </si>
  <si>
    <t>2º</t>
  </si>
  <si>
    <t>4º</t>
  </si>
  <si>
    <t>6º</t>
  </si>
  <si>
    <t>GRAN
TOTAL
BECAS</t>
  </si>
  <si>
    <t>TOTAL EGRESADOS</t>
  </si>
  <si>
    <t>ALUMNOS DE NUEVO INGRESO</t>
  </si>
  <si>
    <t>AFRODESCENDIENTES</t>
  </si>
  <si>
    <t>CONCENTRADO ESTADÍSTICA INICIO 2025-B  (911.7)</t>
  </si>
  <si>
    <t>TOTAL DE EGRESO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</si>
</sst>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4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4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sz val="11"/>
      <name val="Calibri"/>
      <family val="2"/>
      <scheme val="minor"/>
    </font>
    <font>
      <sz val="11"/>
      <name val="Arial"/>
      <family val="2"/>
    </font>
    <font>
      <b/>
      <sz val="10"/>
      <color theme="1"/>
      <name val="Arial"/>
      <family val="2"/>
    </font>
    <font>
      <b/>
      <sz val="2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Arial"/>
      <family val="2"/>
    </font>
    <font>
      <b/>
      <sz val="14"/>
      <color theme="0"/>
      <name val="Calibri"/>
      <family val="2"/>
      <scheme val="minor"/>
    </font>
    <font>
      <b/>
      <sz val="12"/>
      <name val="Arial"/>
      <family val="2"/>
    </font>
    <font>
      <sz val="10"/>
      <color theme="1"/>
      <name val="Calibri"/>
      <family val="2"/>
      <scheme val="minor"/>
    </font>
    <font>
      <b/>
      <sz val="16"/>
      <color theme="5"/>
      <name val="Calibri"/>
      <family val="2"/>
      <scheme val="minor"/>
    </font>
    <font>
      <b/>
      <sz val="14"/>
      <color theme="5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5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1"/>
      <name val="Arial"/>
      <family val="2"/>
    </font>
    <font>
      <sz val="10"/>
      <color rgb="FF000000"/>
      <name val="Calibri"/>
      <family val="2"/>
      <scheme val="minor"/>
    </font>
    <font>
      <b/>
      <sz val="7"/>
      <color theme="1"/>
      <name val="Arial"/>
      <family val="2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b/>
      <sz val="12"/>
      <color rgb="FFFF0000"/>
      <name val="Arial"/>
      <family val="2"/>
    </font>
    <font>
      <sz val="11"/>
      <color rgb="FFFF0000"/>
      <name val="Calibri"/>
      <family val="2"/>
      <scheme val="minor"/>
    </font>
    <font>
      <i/>
      <sz val="10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66CC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E7E6E6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theme="0" tint="-4.9989318521683403E-2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 style="dashed">
        <color indexed="64"/>
      </right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/>
      <top style="dashed">
        <color indexed="64"/>
      </top>
      <bottom/>
      <diagonal/>
    </border>
    <border>
      <left/>
      <right style="dashed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50">
    <xf numFmtId="0" fontId="0" fillId="0" borderId="0" xfId="0"/>
    <xf numFmtId="0" fontId="4" fillId="3" borderId="1" xfId="0" applyFont="1" applyFill="1" applyBorder="1" applyAlignment="1">
      <alignment horizontal="center" vertical="center"/>
    </xf>
    <xf numFmtId="0" fontId="0" fillId="3" borderId="0" xfId="0" applyFill="1"/>
    <xf numFmtId="0" fontId="3" fillId="0" borderId="0" xfId="0" applyFont="1"/>
    <xf numFmtId="0" fontId="9" fillId="3" borderId="0" xfId="0" applyFont="1" applyFill="1"/>
    <xf numFmtId="0" fontId="4" fillId="0" borderId="1" xfId="0" applyFont="1" applyBorder="1" applyAlignment="1">
      <alignment horizontal="center" vertical="center"/>
    </xf>
    <xf numFmtId="0" fontId="7" fillId="3" borderId="0" xfId="0" applyFont="1" applyFill="1" applyAlignment="1">
      <alignment vertical="center" wrapText="1"/>
    </xf>
    <xf numFmtId="0" fontId="6" fillId="3" borderId="0" xfId="0" applyFont="1" applyFill="1" applyAlignment="1">
      <alignment horizontal="left" vertical="center" wrapText="1"/>
    </xf>
    <xf numFmtId="0" fontId="8" fillId="3" borderId="0" xfId="0" applyFont="1" applyFill="1" applyAlignment="1">
      <alignment horizontal="center" vertical="center" wrapText="1"/>
    </xf>
    <xf numFmtId="0" fontId="2" fillId="3" borderId="1" xfId="0" applyFont="1" applyFill="1" applyBorder="1" applyAlignment="1">
      <alignment horizontal="center"/>
    </xf>
    <xf numFmtId="0" fontId="11" fillId="3" borderId="1" xfId="0" applyFont="1" applyFill="1" applyBorder="1" applyAlignment="1">
      <alignment horizontal="center" vertical="center"/>
    </xf>
    <xf numFmtId="0" fontId="14" fillId="3" borderId="0" xfId="0" applyFont="1" applyFill="1" applyAlignment="1">
      <alignment horizontal="center" vertical="center" wrapText="1"/>
    </xf>
    <xf numFmtId="0" fontId="7" fillId="5" borderId="1" xfId="0" applyFont="1" applyFill="1" applyBorder="1" applyAlignment="1">
      <alignment vertical="center" wrapText="1"/>
    </xf>
    <xf numFmtId="0" fontId="7" fillId="5" borderId="3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/>
    </xf>
    <xf numFmtId="0" fontId="4" fillId="9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11" borderId="1" xfId="0" applyFont="1" applyFill="1" applyBorder="1" applyAlignment="1">
      <alignment horizontal="center" vertical="center"/>
    </xf>
    <xf numFmtId="0" fontId="2" fillId="10" borderId="1" xfId="0" applyFont="1" applyFill="1" applyBorder="1" applyAlignment="1">
      <alignment horizontal="center"/>
    </xf>
    <xf numFmtId="0" fontId="8" fillId="10" borderId="1" xfId="0" applyFont="1" applyFill="1" applyBorder="1" applyAlignment="1">
      <alignment horizontal="center" vertical="center" wrapText="1"/>
    </xf>
    <xf numFmtId="0" fontId="3" fillId="3" borderId="0" xfId="0" applyFont="1" applyFill="1"/>
    <xf numFmtId="0" fontId="16" fillId="3" borderId="0" xfId="0" applyFont="1" applyFill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3" fillId="4" borderId="1" xfId="0" applyFont="1" applyFill="1" applyBorder="1" applyAlignment="1">
      <alignment wrapText="1"/>
    </xf>
    <xf numFmtId="0" fontId="3" fillId="3" borderId="1" xfId="0" applyFont="1" applyFill="1" applyBorder="1" applyAlignment="1">
      <alignment wrapText="1"/>
    </xf>
    <xf numFmtId="0" fontId="6" fillId="5" borderId="3" xfId="0" applyFont="1" applyFill="1" applyBorder="1" applyAlignment="1">
      <alignment horizontal="left" vertical="center" wrapText="1"/>
    </xf>
    <xf numFmtId="0" fontId="10" fillId="3" borderId="1" xfId="0" applyFont="1" applyFill="1" applyBorder="1" applyAlignment="1">
      <alignment wrapText="1"/>
    </xf>
    <xf numFmtId="0" fontId="10" fillId="4" borderId="1" xfId="0" applyFont="1" applyFill="1" applyBorder="1" applyAlignment="1">
      <alignment wrapText="1"/>
    </xf>
    <xf numFmtId="0" fontId="1" fillId="0" borderId="0" xfId="0" applyFont="1"/>
    <xf numFmtId="0" fontId="1" fillId="3" borderId="0" xfId="0" applyFont="1" applyFill="1"/>
    <xf numFmtId="0" fontId="15" fillId="3" borderId="0" xfId="0" applyFont="1" applyFill="1"/>
    <xf numFmtId="0" fontId="13" fillId="0" borderId="0" xfId="0" applyFont="1" applyAlignment="1">
      <alignment vertical="justify" wrapText="1"/>
    </xf>
    <xf numFmtId="0" fontId="18" fillId="0" borderId="0" xfId="0" applyFont="1" applyAlignment="1">
      <alignment horizontal="center" vertical="justify" wrapText="1"/>
    </xf>
    <xf numFmtId="0" fontId="13" fillId="0" borderId="0" xfId="0" applyFont="1" applyAlignment="1">
      <alignment vertical="center" wrapText="1"/>
    </xf>
    <xf numFmtId="0" fontId="18" fillId="0" borderId="0" xfId="0" applyFont="1" applyAlignment="1">
      <alignment vertical="justify" wrapText="1"/>
    </xf>
    <xf numFmtId="0" fontId="13" fillId="3" borderId="0" xfId="0" applyFont="1" applyFill="1" applyAlignment="1">
      <alignment vertical="justify" wrapText="1"/>
    </xf>
    <xf numFmtId="0" fontId="20" fillId="0" borderId="0" xfId="0" applyFont="1" applyAlignment="1">
      <alignment vertical="justify" wrapText="1"/>
    </xf>
    <xf numFmtId="0" fontId="21" fillId="4" borderId="0" xfId="0" applyFont="1" applyFill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20" fillId="0" borderId="0" xfId="0" applyFont="1" applyAlignment="1">
      <alignment vertical="center" wrapText="1"/>
    </xf>
    <xf numFmtId="0" fontId="9" fillId="0" borderId="0" xfId="0" applyFont="1"/>
    <xf numFmtId="0" fontId="18" fillId="3" borderId="0" xfId="0" applyFont="1" applyFill="1" applyAlignment="1">
      <alignment horizontal="center" vertical="justify" wrapText="1"/>
    </xf>
    <xf numFmtId="0" fontId="11" fillId="4" borderId="1" xfId="0" applyFont="1" applyFill="1" applyBorder="1" applyAlignment="1">
      <alignment horizontal="center" vertical="center"/>
    </xf>
    <xf numFmtId="0" fontId="13" fillId="4" borderId="0" xfId="0" applyFont="1" applyFill="1" applyAlignment="1">
      <alignment vertical="center" wrapText="1"/>
    </xf>
    <xf numFmtId="0" fontId="13" fillId="4" borderId="15" xfId="0" applyFont="1" applyFill="1" applyBorder="1" applyAlignment="1">
      <alignment vertical="center" wrapText="1"/>
    </xf>
    <xf numFmtId="0" fontId="9" fillId="0" borderId="0" xfId="0" applyFont="1" applyAlignment="1">
      <alignment horizontal="center" vertical="center"/>
    </xf>
    <xf numFmtId="0" fontId="13" fillId="4" borderId="15" xfId="0" applyFont="1" applyFill="1" applyBorder="1" applyAlignment="1">
      <alignment horizontal="center" vertical="center" wrapText="1"/>
    </xf>
    <xf numFmtId="0" fontId="12" fillId="0" borderId="0" xfId="0" applyFont="1"/>
    <xf numFmtId="0" fontId="13" fillId="3" borderId="0" xfId="0" applyFont="1" applyFill="1" applyAlignment="1">
      <alignment vertical="center" wrapText="1"/>
    </xf>
    <xf numFmtId="0" fontId="21" fillId="3" borderId="0" xfId="0" applyFont="1" applyFill="1" applyAlignment="1">
      <alignment horizontal="center" vertical="center" wrapText="1"/>
    </xf>
    <xf numFmtId="0" fontId="13" fillId="3" borderId="0" xfId="0" applyFont="1" applyFill="1" applyAlignment="1">
      <alignment horizontal="center" vertical="center" wrapText="1"/>
    </xf>
    <xf numFmtId="0" fontId="22" fillId="3" borderId="0" xfId="0" applyFont="1" applyFill="1" applyAlignment="1">
      <alignment vertical="center"/>
    </xf>
    <xf numFmtId="0" fontId="6" fillId="3" borderId="0" xfId="0" applyFont="1" applyFill="1" applyAlignment="1">
      <alignment vertical="center"/>
    </xf>
    <xf numFmtId="0" fontId="21" fillId="3" borderId="0" xfId="0" applyFont="1" applyFill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3" borderId="30" xfId="0" applyFont="1" applyFill="1" applyBorder="1" applyAlignment="1">
      <alignment horizontal="center"/>
    </xf>
    <xf numFmtId="0" fontId="2" fillId="3" borderId="31" xfId="0" applyFont="1" applyFill="1" applyBorder="1" applyAlignment="1">
      <alignment horizontal="center"/>
    </xf>
    <xf numFmtId="0" fontId="2" fillId="3" borderId="31" xfId="0" applyFont="1" applyFill="1" applyBorder="1" applyAlignment="1">
      <alignment vertical="center" wrapText="1"/>
    </xf>
    <xf numFmtId="0" fontId="2" fillId="10" borderId="4" xfId="0" applyFont="1" applyFill="1" applyBorder="1" applyAlignment="1">
      <alignment horizontal="center"/>
    </xf>
    <xf numFmtId="0" fontId="2" fillId="3" borderId="46" xfId="0" applyFont="1" applyFill="1" applyBorder="1" applyAlignment="1">
      <alignment vertical="center" wrapText="1"/>
    </xf>
    <xf numFmtId="0" fontId="2" fillId="10" borderId="30" xfId="0" applyFont="1" applyFill="1" applyBorder="1" applyAlignment="1">
      <alignment horizontal="center"/>
    </xf>
    <xf numFmtId="0" fontId="2" fillId="10" borderId="31" xfId="0" applyFont="1" applyFill="1" applyBorder="1" applyAlignment="1">
      <alignment horizontal="center"/>
    </xf>
    <xf numFmtId="0" fontId="2" fillId="4" borderId="30" xfId="0" applyFont="1" applyFill="1" applyBorder="1" applyAlignment="1">
      <alignment horizontal="center"/>
    </xf>
    <xf numFmtId="0" fontId="2" fillId="4" borderId="31" xfId="0" applyFont="1" applyFill="1" applyBorder="1" applyAlignment="1">
      <alignment horizontal="center"/>
    </xf>
    <xf numFmtId="0" fontId="0" fillId="0" borderId="0" xfId="0" applyProtection="1">
      <protection locked="0" hidden="1"/>
    </xf>
    <xf numFmtId="0" fontId="31" fillId="3" borderId="0" xfId="0" applyFont="1" applyFill="1" applyAlignment="1">
      <alignment horizontal="center" vertical="center" wrapText="1"/>
    </xf>
    <xf numFmtId="0" fontId="17" fillId="0" borderId="1" xfId="0" applyFont="1" applyBorder="1" applyAlignment="1" applyProtection="1">
      <alignment horizontal="center" vertical="center" wrapText="1"/>
      <protection locked="0"/>
    </xf>
    <xf numFmtId="0" fontId="17" fillId="0" borderId="1" xfId="0" applyFont="1" applyBorder="1" applyAlignment="1" applyProtection="1">
      <alignment horizontal="center" vertical="center"/>
      <protection hidden="1"/>
    </xf>
    <xf numFmtId="0" fontId="17" fillId="0" borderId="1" xfId="0" applyFont="1" applyBorder="1" applyAlignment="1" applyProtection="1">
      <alignment horizontal="center" vertical="center" wrapText="1"/>
      <protection hidden="1"/>
    </xf>
    <xf numFmtId="0" fontId="30" fillId="14" borderId="33" xfId="0" applyFont="1" applyFill="1" applyBorder="1" applyAlignment="1">
      <alignment vertical="center" wrapText="1"/>
    </xf>
    <xf numFmtId="0" fontId="32" fillId="3" borderId="0" xfId="0" applyFont="1" applyFill="1"/>
    <xf numFmtId="0" fontId="17" fillId="3" borderId="1" xfId="0" applyFont="1" applyFill="1" applyBorder="1" applyAlignment="1">
      <alignment horizontal="center" vertical="center"/>
    </xf>
    <xf numFmtId="0" fontId="27" fillId="0" borderId="1" xfId="0" applyFont="1" applyBorder="1" applyAlignment="1" applyProtection="1">
      <alignment horizontal="center" vertical="center" wrapText="1"/>
      <protection hidden="1"/>
    </xf>
    <xf numFmtId="0" fontId="23" fillId="0" borderId="1" xfId="0" applyFont="1" applyBorder="1" applyAlignment="1">
      <alignment vertical="center"/>
    </xf>
    <xf numFmtId="0" fontId="3" fillId="15" borderId="1" xfId="0" applyFont="1" applyFill="1" applyBorder="1" applyAlignment="1">
      <alignment wrapText="1"/>
    </xf>
    <xf numFmtId="0" fontId="23" fillId="0" borderId="6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3" fillId="3" borderId="1" xfId="0" applyFont="1" applyFill="1" applyBorder="1" applyAlignment="1">
      <alignment horizontal="center" vertical="center"/>
    </xf>
    <xf numFmtId="0" fontId="33" fillId="0" borderId="1" xfId="0" applyFont="1" applyBorder="1" applyAlignment="1">
      <alignment horizontal="center" vertical="center"/>
    </xf>
    <xf numFmtId="0" fontId="17" fillId="0" borderId="6" xfId="0" applyFont="1" applyBorder="1" applyAlignment="1" applyProtection="1">
      <alignment horizontal="center" vertical="center" wrapText="1"/>
      <protection locked="0"/>
    </xf>
    <xf numFmtId="0" fontId="23" fillId="0" borderId="1" xfId="0" applyFont="1" applyBorder="1" applyAlignment="1" applyProtection="1">
      <alignment horizontal="center" vertical="center"/>
      <protection hidden="1"/>
    </xf>
    <xf numFmtId="0" fontId="12" fillId="2" borderId="21" xfId="0" applyFont="1" applyFill="1" applyBorder="1" applyAlignment="1">
      <alignment horizontal="center"/>
    </xf>
    <xf numFmtId="0" fontId="12" fillId="2" borderId="22" xfId="0" applyFont="1" applyFill="1" applyBorder="1" applyAlignment="1">
      <alignment horizontal="center"/>
    </xf>
    <xf numFmtId="0" fontId="12" fillId="2" borderId="23" xfId="0" applyFont="1" applyFill="1" applyBorder="1" applyAlignment="1">
      <alignment horizontal="center"/>
    </xf>
    <xf numFmtId="0" fontId="12" fillId="12" borderId="21" xfId="0" applyFont="1" applyFill="1" applyBorder="1" applyAlignment="1">
      <alignment horizontal="center"/>
    </xf>
    <xf numFmtId="0" fontId="12" fillId="12" borderId="22" xfId="0" applyFont="1" applyFill="1" applyBorder="1" applyAlignment="1">
      <alignment horizontal="center"/>
    </xf>
    <xf numFmtId="0" fontId="12" fillId="12" borderId="23" xfId="0" applyFont="1" applyFill="1" applyBorder="1" applyAlignment="1">
      <alignment horizontal="center"/>
    </xf>
    <xf numFmtId="0" fontId="23" fillId="0" borderId="2" xfId="0" applyFont="1" applyBorder="1" applyAlignment="1">
      <alignment horizontal="center" vertical="center"/>
    </xf>
    <xf numFmtId="0" fontId="23" fillId="0" borderId="6" xfId="0" applyFont="1" applyBorder="1" applyAlignment="1">
      <alignment horizontal="center" vertical="center"/>
    </xf>
    <xf numFmtId="0" fontId="16" fillId="15" borderId="3" xfId="0" applyFont="1" applyFill="1" applyBorder="1" applyAlignment="1">
      <alignment horizontal="center" vertical="center" wrapText="1"/>
    </xf>
    <xf numFmtId="0" fontId="16" fillId="15" borderId="10" xfId="0" applyFont="1" applyFill="1" applyBorder="1" applyAlignment="1">
      <alignment horizontal="center" vertical="center" wrapText="1"/>
    </xf>
    <xf numFmtId="0" fontId="16" fillId="15" borderId="4" xfId="0" applyFont="1" applyFill="1" applyBorder="1" applyAlignment="1">
      <alignment horizontal="center" vertical="center" wrapText="1"/>
    </xf>
    <xf numFmtId="0" fontId="2" fillId="4" borderId="28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32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9" xfId="0" applyFont="1" applyFill="1" applyBorder="1" applyAlignment="1">
      <alignment horizontal="center" vertical="center" wrapText="1"/>
    </xf>
    <xf numFmtId="0" fontId="2" fillId="3" borderId="33" xfId="0" applyFont="1" applyFill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/>
    </xf>
    <xf numFmtId="0" fontId="16" fillId="10" borderId="3" xfId="0" applyFont="1" applyFill="1" applyBorder="1" applyAlignment="1">
      <alignment horizontal="center" vertical="center" wrapText="1"/>
    </xf>
    <xf numFmtId="0" fontId="16" fillId="10" borderId="4" xfId="0" applyFont="1" applyFill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1" fillId="10" borderId="7" xfId="0" applyFont="1" applyFill="1" applyBorder="1" applyAlignment="1">
      <alignment horizontal="center" vertical="center" wrapText="1"/>
    </xf>
    <xf numFmtId="0" fontId="11" fillId="10" borderId="0" xfId="0" applyFont="1" applyFill="1" applyAlignment="1">
      <alignment horizontal="center" vertical="center" wrapText="1"/>
    </xf>
    <xf numFmtId="0" fontId="11" fillId="10" borderId="18" xfId="0" applyFont="1" applyFill="1" applyBorder="1" applyAlignment="1">
      <alignment horizontal="center" vertical="center" wrapText="1"/>
    </xf>
    <xf numFmtId="0" fontId="30" fillId="14" borderId="42" xfId="0" applyFont="1" applyFill="1" applyBorder="1" applyAlignment="1">
      <alignment horizontal="center" vertical="center" wrapText="1"/>
    </xf>
    <xf numFmtId="0" fontId="30" fillId="14" borderId="35" xfId="0" applyFont="1" applyFill="1" applyBorder="1" applyAlignment="1">
      <alignment horizontal="center" vertical="center" wrapText="1"/>
    </xf>
    <xf numFmtId="0" fontId="30" fillId="14" borderId="33" xfId="0" applyFont="1" applyFill="1" applyBorder="1" applyAlignment="1">
      <alignment horizontal="center" vertical="center" wrapText="1"/>
    </xf>
    <xf numFmtId="0" fontId="13" fillId="0" borderId="0" xfId="0" applyFont="1" applyAlignment="1" applyProtection="1">
      <alignment horizontal="center"/>
      <protection locked="0" hidden="1"/>
    </xf>
    <xf numFmtId="0" fontId="0" fillId="0" borderId="0" xfId="0" applyAlignment="1" applyProtection="1">
      <alignment horizontal="center"/>
      <protection locked="0" hidden="1"/>
    </xf>
    <xf numFmtId="0" fontId="17" fillId="0" borderId="0" xfId="0" applyFont="1" applyAlignment="1" applyProtection="1">
      <alignment horizontal="center"/>
      <protection locked="0" hidden="1"/>
    </xf>
    <xf numFmtId="0" fontId="17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" fillId="10" borderId="19" xfId="0" applyFont="1" applyFill="1" applyBorder="1" applyAlignment="1" applyProtection="1">
      <alignment horizontal="center" vertical="center" wrapText="1"/>
      <protection hidden="1"/>
    </xf>
    <xf numFmtId="0" fontId="2" fillId="10" borderId="8" xfId="0" applyFont="1" applyFill="1" applyBorder="1" applyAlignment="1" applyProtection="1">
      <alignment horizontal="center" vertical="center" wrapText="1"/>
      <protection hidden="1"/>
    </xf>
    <xf numFmtId="0" fontId="2" fillId="10" borderId="20" xfId="0" applyFont="1" applyFill="1" applyBorder="1" applyAlignment="1" applyProtection="1">
      <alignment horizontal="center" vertical="center" wrapText="1"/>
      <protection hidden="1"/>
    </xf>
    <xf numFmtId="0" fontId="2" fillId="3" borderId="7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 applyProtection="1">
      <alignment horizontal="center" vertical="center" wrapText="1"/>
      <protection hidden="1"/>
    </xf>
    <xf numFmtId="0" fontId="2" fillId="3" borderId="10" xfId="0" applyFont="1" applyFill="1" applyBorder="1" applyAlignment="1" applyProtection="1">
      <alignment horizontal="center" vertical="center" wrapText="1"/>
      <protection hidden="1"/>
    </xf>
    <xf numFmtId="0" fontId="11" fillId="3" borderId="47" xfId="0" applyFont="1" applyFill="1" applyBorder="1" applyAlignment="1">
      <alignment horizontal="center" vertical="center" wrapText="1"/>
    </xf>
    <xf numFmtId="0" fontId="11" fillId="3" borderId="26" xfId="0" applyFont="1" applyFill="1" applyBorder="1" applyAlignment="1">
      <alignment horizontal="center" vertical="center" wrapText="1"/>
    </xf>
    <xf numFmtId="0" fontId="11" fillId="3" borderId="27" xfId="0" applyFont="1" applyFill="1" applyBorder="1" applyAlignment="1">
      <alignment horizontal="center" vertical="center" wrapText="1"/>
    </xf>
    <xf numFmtId="0" fontId="11" fillId="10" borderId="40" xfId="0" applyFont="1" applyFill="1" applyBorder="1" applyAlignment="1">
      <alignment horizontal="center" vertical="center" wrapText="1"/>
    </xf>
    <xf numFmtId="0" fontId="11" fillId="10" borderId="25" xfId="0" applyFont="1" applyFill="1" applyBorder="1" applyAlignment="1">
      <alignment horizontal="center" vertical="center" wrapText="1"/>
    </xf>
    <xf numFmtId="0" fontId="11" fillId="10" borderId="41" xfId="0" applyFont="1" applyFill="1" applyBorder="1" applyAlignment="1">
      <alignment horizontal="center" vertical="center" wrapText="1"/>
    </xf>
    <xf numFmtId="0" fontId="11" fillId="10" borderId="43" xfId="0" applyFont="1" applyFill="1" applyBorder="1" applyAlignment="1">
      <alignment horizontal="center" vertical="center" wrapText="1"/>
    </xf>
    <xf numFmtId="0" fontId="11" fillId="3" borderId="24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41" xfId="0" applyFont="1" applyFill="1" applyBorder="1" applyAlignment="1">
      <alignment horizontal="center" vertical="center" wrapText="1"/>
    </xf>
    <xf numFmtId="0" fontId="11" fillId="3" borderId="7" xfId="0" applyFont="1" applyFill="1" applyBorder="1" applyAlignment="1">
      <alignment horizontal="center" vertical="center" wrapText="1"/>
    </xf>
    <xf numFmtId="0" fontId="11" fillId="3" borderId="0" xfId="0" applyFont="1" applyFill="1" applyAlignment="1">
      <alignment horizontal="center" vertical="center" wrapText="1"/>
    </xf>
    <xf numFmtId="0" fontId="11" fillId="3" borderId="18" xfId="0" applyFont="1" applyFill="1" applyBorder="1" applyAlignment="1">
      <alignment horizontal="center" vertical="center" wrapText="1"/>
    </xf>
    <xf numFmtId="0" fontId="23" fillId="3" borderId="5" xfId="0" applyFont="1" applyFill="1" applyBorder="1" applyAlignment="1">
      <alignment horizontal="center" vertical="center"/>
    </xf>
    <xf numFmtId="0" fontId="23" fillId="3" borderId="6" xfId="0" applyFont="1" applyFill="1" applyBorder="1" applyAlignment="1">
      <alignment horizontal="center" vertical="center"/>
    </xf>
    <xf numFmtId="0" fontId="23" fillId="3" borderId="2" xfId="0" applyFont="1" applyFill="1" applyBorder="1" applyAlignment="1">
      <alignment horizontal="center" vertical="center"/>
    </xf>
    <xf numFmtId="0" fontId="11" fillId="10" borderId="44" xfId="0" applyFont="1" applyFill="1" applyBorder="1" applyAlignment="1">
      <alignment horizontal="center" vertical="center" wrapText="1"/>
    </xf>
    <xf numFmtId="0" fontId="11" fillId="10" borderId="45" xfId="0" applyFont="1" applyFill="1" applyBorder="1" applyAlignment="1">
      <alignment horizontal="center" vertical="center" wrapText="1"/>
    </xf>
    <xf numFmtId="0" fontId="17" fillId="3" borderId="2" xfId="0" applyFont="1" applyFill="1" applyBorder="1" applyAlignment="1">
      <alignment horizontal="center" vertical="center"/>
    </xf>
    <xf numFmtId="0" fontId="17" fillId="3" borderId="6" xfId="0" applyFont="1" applyFill="1" applyBorder="1" applyAlignment="1">
      <alignment horizontal="center" vertical="center"/>
    </xf>
    <xf numFmtId="0" fontId="23" fillId="0" borderId="48" xfId="0" applyFont="1" applyBorder="1" applyAlignment="1">
      <alignment horizontal="center" vertical="center"/>
    </xf>
    <xf numFmtId="0" fontId="11" fillId="0" borderId="47" xfId="0" applyFont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 wrapText="1"/>
    </xf>
    <xf numFmtId="0" fontId="2" fillId="10" borderId="28" xfId="0" applyFont="1" applyFill="1" applyBorder="1" applyAlignment="1">
      <alignment horizontal="center" vertical="center" wrapText="1"/>
    </xf>
    <xf numFmtId="0" fontId="2" fillId="10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2" xfId="0" applyFont="1" applyFill="1" applyBorder="1" applyAlignment="1">
      <alignment horizontal="center" vertical="center" wrapText="1"/>
    </xf>
    <xf numFmtId="0" fontId="13" fillId="8" borderId="12" xfId="0" applyFont="1" applyFill="1" applyBorder="1" applyAlignment="1">
      <alignment horizontal="center" vertical="center" wrapText="1"/>
    </xf>
    <xf numFmtId="0" fontId="13" fillId="3" borderId="12" xfId="0" applyFont="1" applyFill="1" applyBorder="1" applyAlignment="1">
      <alignment horizontal="center" vertical="center" wrapText="1"/>
    </xf>
    <xf numFmtId="0" fontId="13" fillId="2" borderId="12" xfId="0" applyFont="1" applyFill="1" applyBorder="1" applyAlignment="1">
      <alignment horizontal="center" vertical="center" wrapText="1"/>
    </xf>
    <xf numFmtId="0" fontId="16" fillId="3" borderId="0" xfId="0" applyFont="1" applyFill="1" applyAlignment="1">
      <alignment horizontal="center" vertical="center" wrapText="1"/>
    </xf>
    <xf numFmtId="0" fontId="13" fillId="9" borderId="12" xfId="0" applyFont="1" applyFill="1" applyBorder="1" applyAlignment="1">
      <alignment horizontal="center" vertical="center" wrapText="1"/>
    </xf>
    <xf numFmtId="0" fontId="22" fillId="4" borderId="16" xfId="0" applyFont="1" applyFill="1" applyBorder="1" applyAlignment="1">
      <alignment horizontal="center" vertical="center"/>
    </xf>
    <xf numFmtId="0" fontId="22" fillId="4" borderId="0" xfId="0" applyFont="1" applyFill="1" applyAlignment="1">
      <alignment horizontal="center" vertical="center"/>
    </xf>
    <xf numFmtId="0" fontId="6" fillId="4" borderId="16" xfId="0" applyFont="1" applyFill="1" applyBorder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22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8" fillId="10" borderId="6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6" fillId="10" borderId="3" xfId="0" applyFont="1" applyFill="1" applyBorder="1" applyAlignment="1" applyProtection="1">
      <alignment horizontal="center" vertical="center" wrapText="1"/>
      <protection hidden="1"/>
    </xf>
    <xf numFmtId="0" fontId="26" fillId="10" borderId="4" xfId="0" applyFont="1" applyFill="1" applyBorder="1" applyAlignment="1" applyProtection="1">
      <alignment horizontal="center" vertical="center" wrapText="1"/>
      <protection hidden="1"/>
    </xf>
    <xf numFmtId="0" fontId="26" fillId="10" borderId="3" xfId="0" applyFont="1" applyFill="1" applyBorder="1" applyAlignment="1" applyProtection="1">
      <alignment horizontal="center" vertical="center"/>
      <protection hidden="1"/>
    </xf>
    <xf numFmtId="0" fontId="26" fillId="10" borderId="4" xfId="0" applyFont="1" applyFill="1" applyBorder="1" applyAlignment="1" applyProtection="1">
      <alignment horizontal="center" vertical="center"/>
      <protection hidden="1"/>
    </xf>
    <xf numFmtId="0" fontId="2" fillId="3" borderId="19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 wrapText="1"/>
    </xf>
    <xf numFmtId="0" fontId="4" fillId="7" borderId="2" xfId="0" applyFont="1" applyFill="1" applyBorder="1" applyAlignment="1">
      <alignment horizontal="center" vertical="center"/>
    </xf>
    <xf numFmtId="0" fontId="4" fillId="7" borderId="6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4" fillId="9" borderId="2" xfId="0" applyFont="1" applyFill="1" applyBorder="1" applyAlignment="1">
      <alignment horizontal="center" vertical="center"/>
    </xf>
    <xf numFmtId="0" fontId="4" fillId="9" borderId="6" xfId="0" applyFont="1" applyFill="1" applyBorder="1" applyAlignment="1">
      <alignment horizontal="center" vertical="center"/>
    </xf>
    <xf numFmtId="0" fontId="5" fillId="11" borderId="2" xfId="0" applyFont="1" applyFill="1" applyBorder="1" applyAlignment="1">
      <alignment horizontal="center" vertical="center"/>
    </xf>
    <xf numFmtId="0" fontId="5" fillId="11" borderId="6" xfId="0" applyFont="1" applyFill="1" applyBorder="1" applyAlignment="1">
      <alignment horizontal="center" vertical="center"/>
    </xf>
    <xf numFmtId="0" fontId="26" fillId="10" borderId="9" xfId="0" applyFont="1" applyFill="1" applyBorder="1" applyAlignment="1" applyProtection="1">
      <alignment horizontal="center" vertical="center"/>
      <protection hidden="1"/>
    </xf>
    <xf numFmtId="0" fontId="26" fillId="10" borderId="11" xfId="0" applyFont="1" applyFill="1" applyBorder="1" applyAlignment="1" applyProtection="1">
      <alignment horizontal="center" vertical="center"/>
      <protection hidden="1"/>
    </xf>
    <xf numFmtId="0" fontId="2" fillId="3" borderId="5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2" fillId="3" borderId="41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2" fillId="10" borderId="19" xfId="0" applyFont="1" applyFill="1" applyBorder="1" applyAlignment="1">
      <alignment horizontal="center" vertical="center" wrapText="1"/>
    </xf>
    <xf numFmtId="0" fontId="2" fillId="10" borderId="8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3" fillId="3" borderId="1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 wrapText="1"/>
    </xf>
    <xf numFmtId="0" fontId="2" fillId="3" borderId="49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30" fillId="0" borderId="38" xfId="0" applyFont="1" applyBorder="1" applyAlignment="1">
      <alignment horizontal="center" vertical="center" wrapText="1"/>
    </xf>
    <xf numFmtId="0" fontId="30" fillId="0" borderId="22" xfId="0" applyFont="1" applyBorder="1" applyAlignment="1">
      <alignment horizontal="center" vertical="center" wrapText="1"/>
    </xf>
    <xf numFmtId="0" fontId="30" fillId="0" borderId="39" xfId="0" applyFont="1" applyBorder="1" applyAlignment="1">
      <alignment horizontal="center" vertical="center" wrapText="1"/>
    </xf>
    <xf numFmtId="0" fontId="30" fillId="0" borderId="23" xfId="0" applyFont="1" applyBorder="1" applyAlignment="1">
      <alignment horizontal="center" vertical="center" wrapText="1"/>
    </xf>
    <xf numFmtId="0" fontId="11" fillId="0" borderId="36" xfId="0" applyFont="1" applyBorder="1" applyAlignment="1">
      <alignment horizontal="center" vertical="center" wrapText="1"/>
    </xf>
    <xf numFmtId="0" fontId="11" fillId="0" borderId="37" xfId="0" applyFont="1" applyBorder="1" applyAlignment="1">
      <alignment horizontal="center" vertical="center" wrapText="1"/>
    </xf>
    <xf numFmtId="0" fontId="2" fillId="10" borderId="4" xfId="0" applyFont="1" applyFill="1" applyBorder="1" applyAlignment="1">
      <alignment horizontal="center" vertical="center" wrapText="1"/>
    </xf>
    <xf numFmtId="0" fontId="29" fillId="13" borderId="5" xfId="0" applyFont="1" applyFill="1" applyBorder="1" applyAlignment="1">
      <alignment horizontal="center"/>
    </xf>
    <xf numFmtId="0" fontId="29" fillId="13" borderId="32" xfId="0" applyFont="1" applyFill="1" applyBorder="1" applyAlignment="1">
      <alignment horizontal="center"/>
    </xf>
    <xf numFmtId="0" fontId="29" fillId="14" borderId="5" xfId="0" applyFont="1" applyFill="1" applyBorder="1" applyAlignment="1">
      <alignment horizontal="center" vertical="center" wrapText="1"/>
    </xf>
    <xf numFmtId="0" fontId="29" fillId="14" borderId="32" xfId="0" applyFont="1" applyFill="1" applyBorder="1" applyAlignment="1">
      <alignment horizontal="center" vertical="center" wrapText="1"/>
    </xf>
    <xf numFmtId="0" fontId="29" fillId="14" borderId="35" xfId="0" applyFont="1" applyFill="1" applyBorder="1" applyAlignment="1">
      <alignment horizontal="center" vertical="center" wrapText="1"/>
    </xf>
    <xf numFmtId="0" fontId="29" fillId="14" borderId="33" xfId="0" applyFont="1" applyFill="1" applyBorder="1" applyAlignment="1">
      <alignment horizontal="center" vertical="center" wrapText="1"/>
    </xf>
    <xf numFmtId="0" fontId="29" fillId="13" borderId="34" xfId="0" applyFont="1" applyFill="1" applyBorder="1" applyAlignment="1">
      <alignment horizontal="center"/>
    </xf>
    <xf numFmtId="0" fontId="29" fillId="13" borderId="30" xfId="0" applyFont="1" applyFill="1" applyBorder="1" applyAlignment="1">
      <alignment horizontal="center"/>
    </xf>
    <xf numFmtId="0" fontId="29" fillId="13" borderId="6" xfId="0" applyFont="1" applyFill="1" applyBorder="1" applyAlignment="1">
      <alignment horizontal="center"/>
    </xf>
    <xf numFmtId="0" fontId="29" fillId="13" borderId="31" xfId="0" applyFont="1" applyFill="1" applyBorder="1" applyAlignment="1">
      <alignment horizontal="center"/>
    </xf>
    <xf numFmtId="0" fontId="28" fillId="0" borderId="2" xfId="0" applyFont="1" applyBorder="1" applyAlignment="1">
      <alignment horizontal="center" vertical="top" textRotation="90"/>
    </xf>
    <xf numFmtId="0" fontId="28" fillId="0" borderId="5" xfId="0" applyFont="1" applyBorder="1" applyAlignment="1">
      <alignment horizontal="center" vertical="top" textRotation="90"/>
    </xf>
    <xf numFmtId="0" fontId="28" fillId="0" borderId="6" xfId="0" applyFont="1" applyBorder="1" applyAlignment="1">
      <alignment horizontal="center" vertical="top" textRotation="90"/>
    </xf>
    <xf numFmtId="0" fontId="5" fillId="6" borderId="2" xfId="0" applyFont="1" applyFill="1" applyBorder="1" applyAlignment="1">
      <alignment horizontal="center" vertical="center"/>
    </xf>
    <xf numFmtId="0" fontId="5" fillId="6" borderId="6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4" fillId="6" borderId="6" xfId="0" applyFont="1" applyFill="1" applyBorder="1" applyAlignment="1">
      <alignment horizontal="center" vertical="center"/>
    </xf>
    <xf numFmtId="0" fontId="24" fillId="0" borderId="0" xfId="0" applyFont="1" applyAlignment="1">
      <alignment horizontal="center" vertical="center" textRotation="180" wrapText="1"/>
    </xf>
    <xf numFmtId="0" fontId="13" fillId="3" borderId="0" xfId="0" applyFont="1" applyFill="1" applyAlignment="1">
      <alignment horizontal="center" vertical="center" wrapText="1"/>
    </xf>
    <xf numFmtId="0" fontId="1" fillId="3" borderId="0" xfId="0" applyFont="1" applyFill="1" applyAlignment="1">
      <alignment horizontal="center"/>
    </xf>
    <xf numFmtId="0" fontId="21" fillId="4" borderId="0" xfId="0" applyFont="1" applyFill="1" applyAlignment="1">
      <alignment horizontal="center" vertical="center" wrapText="1"/>
    </xf>
    <xf numFmtId="0" fontId="21" fillId="4" borderId="15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center" vertical="justify" wrapText="1"/>
    </xf>
    <xf numFmtId="0" fontId="4" fillId="0" borderId="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19" fillId="0" borderId="0" xfId="0" applyFont="1" applyAlignment="1">
      <alignment horizontal="left" wrapText="1"/>
    </xf>
    <xf numFmtId="0" fontId="13" fillId="3" borderId="13" xfId="0" applyFont="1" applyFill="1" applyBorder="1" applyAlignment="1">
      <alignment horizontal="center" vertical="center" wrapText="1"/>
    </xf>
    <xf numFmtId="0" fontId="13" fillId="3" borderId="14" xfId="0" applyFont="1" applyFill="1" applyBorder="1" applyAlignment="1">
      <alignment horizontal="center" vertical="center" wrapText="1"/>
    </xf>
    <xf numFmtId="0" fontId="13" fillId="4" borderId="12" xfId="0" applyFont="1" applyFill="1" applyBorder="1" applyAlignment="1">
      <alignment horizontal="center" vertical="center" wrapText="1"/>
    </xf>
    <xf numFmtId="0" fontId="13" fillId="11" borderId="12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13" fillId="7" borderId="12" xfId="0" applyFont="1" applyFill="1" applyBorder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25" fillId="0" borderId="17" xfId="0" applyFont="1" applyBorder="1" applyAlignment="1">
      <alignment horizontal="center" vertical="center"/>
    </xf>
    <xf numFmtId="0" fontId="13" fillId="6" borderId="12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11" fillId="3" borderId="44" xfId="0" applyFont="1" applyFill="1" applyBorder="1" applyAlignment="1">
      <alignment horizontal="center" vertical="center" wrapText="1"/>
    </xf>
    <xf numFmtId="0" fontId="11" fillId="3" borderId="4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66CC"/>
      <color rgb="FFFF00FF"/>
      <color rgb="FFFF3399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70</xdr:col>
      <xdr:colOff>545081</xdr:colOff>
      <xdr:row>0</xdr:row>
      <xdr:rowOff>74887</xdr:rowOff>
    </xdr:from>
    <xdr:to>
      <xdr:col>72</xdr:col>
      <xdr:colOff>334643</xdr:colOff>
      <xdr:row>4</xdr:row>
      <xdr:rowOff>221116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3B14775E-FCE1-4F81-B515-3EF47B81F2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12956" y="74887"/>
          <a:ext cx="956374" cy="908229"/>
        </a:xfrm>
        <a:prstGeom prst="rect">
          <a:avLst/>
        </a:prstGeom>
      </xdr:spPr>
    </xdr:pic>
    <xdr:clientData/>
  </xdr:twoCellAnchor>
  <xdr:oneCellAnchor>
    <xdr:from>
      <xdr:col>98</xdr:col>
      <xdr:colOff>173632</xdr:colOff>
      <xdr:row>0</xdr:row>
      <xdr:rowOff>164496</xdr:rowOff>
    </xdr:from>
    <xdr:ext cx="890313" cy="805012"/>
    <xdr:pic>
      <xdr:nvPicPr>
        <xdr:cNvPr id="4" name="Imagen 3">
          <a:extLst>
            <a:ext uri="{FF2B5EF4-FFF2-40B4-BE49-F238E27FC236}">
              <a16:creationId xmlns:a16="http://schemas.microsoft.com/office/drawing/2014/main" id="{71939079-F38C-431A-885D-B992B8F92C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800882" y="164496"/>
          <a:ext cx="890313" cy="805012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N139"/>
  <sheetViews>
    <sheetView tabSelected="1" zoomScale="70" zoomScaleNormal="70" workbookViewId="0">
      <pane xSplit="3" ySplit="9" topLeftCell="DD10" activePane="bottomRight" state="frozen"/>
      <selection pane="topRight" activeCell="D1" sqref="D1"/>
      <selection pane="bottomLeft" activeCell="A10" sqref="A10"/>
      <selection pane="bottomRight" activeCell="D10" sqref="D10"/>
    </sheetView>
  </sheetViews>
  <sheetFormatPr baseColWidth="10" defaultColWidth="11.42578125" defaultRowHeight="15" x14ac:dyDescent="0.25"/>
  <cols>
    <col min="1" max="1" width="11.140625" customWidth="1"/>
    <col min="2" max="2" width="3.7109375" customWidth="1"/>
    <col min="3" max="3" width="33.85546875" customWidth="1"/>
    <col min="4" max="4" width="8.7109375" customWidth="1"/>
    <col min="5" max="5" width="8.85546875" customWidth="1"/>
    <col min="6" max="6" width="10.5703125" customWidth="1"/>
    <col min="7" max="8" width="8.85546875" customWidth="1"/>
    <col min="9" max="9" width="10.5703125" customWidth="1"/>
    <col min="10" max="11" width="9.7109375" customWidth="1"/>
    <col min="12" max="12" width="11.140625" customWidth="1"/>
    <col min="13" max="13" width="8.7109375" customWidth="1"/>
    <col min="14" max="14" width="8.85546875" customWidth="1"/>
    <col min="15" max="15" width="10.5703125" customWidth="1"/>
    <col min="16" max="17" width="8.85546875" customWidth="1"/>
    <col min="18" max="18" width="10.5703125" customWidth="1"/>
    <col min="19" max="20" width="9.7109375" customWidth="1"/>
    <col min="21" max="21" width="10.5703125" customWidth="1"/>
    <col min="22" max="22" width="8.7109375" customWidth="1"/>
    <col min="23" max="23" width="8.85546875" customWidth="1"/>
    <col min="24" max="24" width="10.5703125" customWidth="1"/>
    <col min="25" max="26" width="8.85546875" customWidth="1"/>
    <col min="27" max="27" width="10.5703125" customWidth="1"/>
    <col min="28" max="29" width="9.7109375" customWidth="1"/>
    <col min="30" max="30" width="10.5703125" customWidth="1"/>
    <col min="31" max="31" width="8.7109375" customWidth="1"/>
    <col min="32" max="32" width="8.85546875" customWidth="1"/>
    <col min="33" max="33" width="10.5703125" customWidth="1"/>
    <col min="34" max="35" width="8.85546875" customWidth="1"/>
    <col min="36" max="36" width="10.5703125" customWidth="1"/>
    <col min="37" max="38" width="9.7109375" customWidth="1"/>
    <col min="39" max="51" width="10.5703125" customWidth="1"/>
    <col min="52" max="53" width="8.85546875" customWidth="1"/>
    <col min="54" max="54" width="10.5703125" customWidth="1"/>
    <col min="55" max="56" width="8.85546875" customWidth="1"/>
    <col min="57" max="57" width="10.5703125" customWidth="1"/>
    <col min="58" max="59" width="8.85546875" customWidth="1"/>
    <col min="60" max="60" width="15.5703125" customWidth="1"/>
    <col min="61" max="62" width="8.85546875" customWidth="1"/>
    <col min="63" max="63" width="10.5703125" customWidth="1"/>
    <col min="64" max="64" width="8.7109375" customWidth="1"/>
    <col min="65" max="65" width="8.85546875" customWidth="1"/>
    <col min="66" max="66" width="10.5703125" customWidth="1"/>
    <col min="67" max="68" width="8.85546875" customWidth="1"/>
    <col min="69" max="69" width="10.5703125" customWidth="1"/>
    <col min="70" max="70" width="15.5703125" customWidth="1"/>
    <col min="71" max="71" width="8.7109375" customWidth="1"/>
    <col min="72" max="72" width="8.85546875" customWidth="1"/>
    <col min="73" max="73" width="10.5703125" customWidth="1"/>
    <col min="74" max="75" width="8.85546875" customWidth="1"/>
    <col min="76" max="76" width="10.5703125" customWidth="1"/>
    <col min="77" max="78" width="9.7109375" customWidth="1"/>
    <col min="79" max="79" width="10.5703125" customWidth="1"/>
    <col min="80" max="81" width="8.85546875" customWidth="1"/>
    <col min="82" max="82" width="10.5703125" customWidth="1"/>
    <col min="83" max="83" width="8.7109375" customWidth="1"/>
    <col min="84" max="84" width="8.85546875" customWidth="1"/>
    <col min="85" max="85" width="10.5703125" customWidth="1"/>
    <col min="86" max="87" width="8.85546875" customWidth="1"/>
    <col min="88" max="88" width="10.5703125" customWidth="1"/>
    <col min="89" max="90" width="9.7109375" customWidth="1"/>
    <col min="91" max="91" width="10.5703125" customWidth="1"/>
    <col min="92" max="93" width="8.85546875" customWidth="1"/>
    <col min="94" max="94" width="10.5703125" customWidth="1"/>
    <col min="95" max="95" width="8.7109375" customWidth="1"/>
    <col min="96" max="96" width="8.85546875" customWidth="1"/>
    <col min="97" max="97" width="10.5703125" customWidth="1"/>
    <col min="98" max="99" width="8.85546875" customWidth="1"/>
    <col min="100" max="100" width="10.5703125" customWidth="1"/>
    <col min="101" max="102" width="9.7109375" customWidth="1"/>
    <col min="103" max="103" width="10.5703125" customWidth="1"/>
    <col min="104" max="105" width="8.85546875" customWidth="1"/>
    <col min="106" max="106" width="10.5703125" customWidth="1"/>
    <col min="107" max="107" width="14.140625" customWidth="1"/>
    <col min="108" max="108" width="13.140625" customWidth="1"/>
    <col min="109" max="109" width="9.7109375" customWidth="1"/>
    <col min="110" max="110" width="14.140625" customWidth="1"/>
    <col min="111" max="111" width="13.140625" customWidth="1"/>
    <col min="112" max="119" width="9.7109375" customWidth="1"/>
    <col min="120" max="121" width="9.7109375" style="2" customWidth="1"/>
    <col min="122" max="157" width="9.7109375" customWidth="1"/>
    <col min="158" max="159" width="8.85546875" customWidth="1"/>
    <col min="160" max="160" width="10.5703125" customWidth="1"/>
    <col min="161" max="162" width="8.85546875" customWidth="1"/>
    <col min="163" max="163" width="10.5703125" customWidth="1"/>
    <col min="164" max="165" width="8.85546875" customWidth="1"/>
    <col min="166" max="166" width="10.5703125" customWidth="1"/>
    <col min="167" max="168" width="8.85546875" customWidth="1"/>
    <col min="169" max="169" width="10.5703125" customWidth="1"/>
  </cols>
  <sheetData>
    <row r="1" spans="1:170" s="70" customFormat="1" x14ac:dyDescent="0.25">
      <c r="A1" s="117" t="s">
        <v>124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  <c r="R1" s="117"/>
      <c r="S1" s="117"/>
      <c r="T1" s="117"/>
      <c r="U1" s="117"/>
      <c r="V1" s="117"/>
      <c r="W1" s="117"/>
      <c r="X1" s="117"/>
      <c r="Y1" s="117"/>
      <c r="Z1" s="117"/>
      <c r="AA1" s="117"/>
      <c r="AB1" s="117"/>
      <c r="AC1" s="117"/>
      <c r="AD1" s="117"/>
      <c r="AE1" s="117"/>
      <c r="AF1" s="117"/>
      <c r="AG1" s="117"/>
      <c r="AH1" s="117"/>
      <c r="AI1" s="117"/>
      <c r="AJ1" s="117"/>
      <c r="AK1" s="117"/>
      <c r="AL1" s="117"/>
      <c r="AM1" s="117"/>
      <c r="AN1" s="117"/>
      <c r="AO1" s="117"/>
      <c r="AP1" s="117"/>
      <c r="AQ1" s="117"/>
      <c r="AR1" s="117"/>
      <c r="AS1" s="117"/>
      <c r="AT1" s="117"/>
      <c r="AU1" s="117"/>
      <c r="AV1" s="117"/>
      <c r="AW1" s="117"/>
      <c r="AX1" s="117"/>
      <c r="AY1" s="117"/>
      <c r="AZ1" s="117"/>
      <c r="BA1" s="117"/>
      <c r="BB1" s="117"/>
      <c r="BC1" s="117"/>
      <c r="BD1" s="117"/>
      <c r="BE1" s="117"/>
      <c r="BF1" s="117"/>
      <c r="BG1" s="117"/>
      <c r="BH1" s="117"/>
      <c r="BI1" s="117"/>
      <c r="BJ1" s="117"/>
      <c r="BK1" s="117"/>
      <c r="BL1" s="117"/>
      <c r="BM1" s="117"/>
      <c r="BN1" s="117"/>
      <c r="BO1" s="117"/>
      <c r="BP1" s="117"/>
      <c r="BQ1" s="117"/>
      <c r="BR1" s="117"/>
      <c r="BS1" s="117"/>
      <c r="BT1" s="117"/>
      <c r="BU1" s="117"/>
      <c r="BV1" s="117"/>
      <c r="BW1" s="117"/>
      <c r="BX1" s="117"/>
      <c r="BY1" s="117"/>
      <c r="BZ1" s="117"/>
      <c r="CA1" s="117"/>
      <c r="CB1" s="117"/>
      <c r="CC1" s="117"/>
      <c r="CD1" s="117"/>
      <c r="CE1" s="117"/>
      <c r="CF1" s="117"/>
      <c r="CG1" s="117"/>
      <c r="CH1" s="117"/>
      <c r="CI1" s="117"/>
      <c r="CJ1" s="117"/>
      <c r="CK1" s="117"/>
      <c r="CL1" s="117"/>
      <c r="CM1" s="117"/>
      <c r="CN1" s="117"/>
      <c r="CO1" s="117"/>
      <c r="CP1" s="117"/>
      <c r="CQ1" s="117"/>
      <c r="CR1" s="117"/>
      <c r="CS1" s="117"/>
      <c r="CT1" s="117"/>
      <c r="CU1" s="117"/>
      <c r="CV1" s="117"/>
      <c r="CW1" s="117"/>
      <c r="CX1" s="117"/>
      <c r="CY1" s="117"/>
      <c r="CZ1" s="117"/>
      <c r="DA1" s="117"/>
      <c r="DB1" s="117"/>
      <c r="DC1" s="117"/>
      <c r="DD1" s="117"/>
      <c r="DE1" s="117"/>
      <c r="DF1" s="117"/>
      <c r="DG1" s="117"/>
      <c r="DH1" s="117"/>
      <c r="DI1" s="117"/>
      <c r="DJ1" s="117"/>
      <c r="DK1" s="117"/>
      <c r="DL1" s="117"/>
      <c r="DM1" s="117"/>
      <c r="DN1" s="117"/>
      <c r="DO1" s="117"/>
      <c r="DP1" s="117"/>
      <c r="DQ1" s="117"/>
      <c r="DR1" s="117"/>
      <c r="DS1" s="117"/>
      <c r="DT1" s="117"/>
      <c r="DU1" s="117"/>
      <c r="DV1" s="117"/>
      <c r="DW1" s="117"/>
      <c r="DX1" s="117"/>
      <c r="DY1" s="117"/>
      <c r="DZ1" s="117"/>
      <c r="EA1" s="117"/>
      <c r="EB1" s="117"/>
      <c r="EC1" s="117"/>
      <c r="ED1" s="117"/>
      <c r="EE1" s="117"/>
      <c r="EF1" s="117"/>
      <c r="EG1" s="117"/>
      <c r="EH1" s="117"/>
      <c r="EI1" s="117"/>
      <c r="EJ1" s="117"/>
      <c r="EK1" s="117"/>
      <c r="EL1" s="117"/>
      <c r="EM1" s="117"/>
      <c r="EN1" s="117"/>
      <c r="EO1" s="117"/>
      <c r="EP1" s="117"/>
      <c r="EQ1" s="117"/>
      <c r="ER1" s="117"/>
      <c r="ES1" s="117"/>
      <c r="ET1" s="117"/>
      <c r="EU1" s="117"/>
      <c r="EV1" s="117"/>
      <c r="EW1" s="117"/>
      <c r="EX1" s="117"/>
      <c r="EY1" s="117"/>
      <c r="EZ1" s="117"/>
      <c r="FA1" s="117"/>
      <c r="FB1" s="117"/>
      <c r="FC1" s="117"/>
      <c r="FD1" s="117"/>
      <c r="FE1" s="117"/>
      <c r="FF1" s="117"/>
      <c r="FG1" s="117"/>
      <c r="FH1" s="117"/>
      <c r="FI1" s="117"/>
      <c r="FJ1" s="117"/>
      <c r="FK1" s="117"/>
      <c r="FL1" s="117"/>
      <c r="FM1" s="117"/>
    </row>
    <row r="2" spans="1:170" s="70" customFormat="1" x14ac:dyDescent="0.25">
      <c r="A2" s="117" t="s">
        <v>125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7"/>
      <c r="S2" s="117"/>
      <c r="T2" s="117"/>
      <c r="U2" s="117"/>
      <c r="V2" s="117"/>
      <c r="W2" s="117"/>
      <c r="X2" s="117"/>
      <c r="Y2" s="117"/>
      <c r="Z2" s="117"/>
      <c r="AA2" s="117"/>
      <c r="AB2" s="117"/>
      <c r="AC2" s="117"/>
      <c r="AD2" s="117"/>
      <c r="AE2" s="117"/>
      <c r="AF2" s="117"/>
      <c r="AG2" s="117"/>
      <c r="AH2" s="117"/>
      <c r="AI2" s="117"/>
      <c r="AJ2" s="117"/>
      <c r="AK2" s="117"/>
      <c r="AL2" s="117"/>
      <c r="AM2" s="117"/>
      <c r="AN2" s="117"/>
      <c r="AO2" s="117"/>
      <c r="AP2" s="117"/>
      <c r="AQ2" s="117"/>
      <c r="AR2" s="117"/>
      <c r="AS2" s="117"/>
      <c r="AT2" s="117"/>
      <c r="AU2" s="117"/>
      <c r="AV2" s="117"/>
      <c r="AW2" s="117"/>
      <c r="AX2" s="117"/>
      <c r="AY2" s="117"/>
      <c r="AZ2" s="117"/>
      <c r="BA2" s="117"/>
      <c r="BB2" s="117"/>
      <c r="BC2" s="117"/>
      <c r="BD2" s="117"/>
      <c r="BE2" s="117"/>
      <c r="BF2" s="117"/>
      <c r="BG2" s="117"/>
      <c r="BH2" s="117"/>
      <c r="BI2" s="117"/>
      <c r="BJ2" s="117"/>
      <c r="BK2" s="117"/>
      <c r="BL2" s="117"/>
      <c r="BM2" s="117"/>
      <c r="BN2" s="117"/>
      <c r="BO2" s="117"/>
      <c r="BP2" s="117"/>
      <c r="BQ2" s="117"/>
      <c r="BR2" s="117"/>
      <c r="BS2" s="117"/>
      <c r="BT2" s="117"/>
      <c r="BU2" s="117"/>
      <c r="BV2" s="117"/>
      <c r="BW2" s="117"/>
      <c r="BX2" s="117"/>
      <c r="BY2" s="117"/>
      <c r="BZ2" s="117"/>
      <c r="CA2" s="117"/>
      <c r="CB2" s="117"/>
      <c r="CC2" s="117"/>
      <c r="CD2" s="117"/>
      <c r="CE2" s="117"/>
      <c r="CF2" s="117"/>
      <c r="CG2" s="117"/>
      <c r="CH2" s="117"/>
      <c r="CI2" s="117"/>
      <c r="CJ2" s="117"/>
      <c r="CK2" s="117"/>
      <c r="CL2" s="117"/>
      <c r="CM2" s="117"/>
      <c r="CN2" s="117"/>
      <c r="CO2" s="117"/>
      <c r="CP2" s="117"/>
      <c r="CQ2" s="117"/>
      <c r="CR2" s="117"/>
      <c r="CS2" s="117"/>
      <c r="CT2" s="117"/>
      <c r="CU2" s="117"/>
      <c r="CV2" s="117"/>
      <c r="CW2" s="117"/>
      <c r="CX2" s="117"/>
      <c r="CY2" s="117"/>
      <c r="CZ2" s="117"/>
      <c r="DA2" s="117"/>
      <c r="DB2" s="117"/>
      <c r="DC2" s="117"/>
      <c r="DD2" s="117"/>
      <c r="DE2" s="117"/>
      <c r="DF2" s="117"/>
      <c r="DG2" s="117"/>
      <c r="DH2" s="117"/>
      <c r="DI2" s="117"/>
      <c r="DJ2" s="117"/>
      <c r="DK2" s="117"/>
      <c r="DL2" s="117"/>
      <c r="DM2" s="117"/>
      <c r="DN2" s="117"/>
      <c r="DO2" s="117"/>
      <c r="DP2" s="117"/>
      <c r="DQ2" s="117"/>
      <c r="DR2" s="117"/>
      <c r="DS2" s="117"/>
      <c r="DT2" s="117"/>
      <c r="DU2" s="117"/>
      <c r="DV2" s="117"/>
      <c r="DW2" s="117"/>
      <c r="DX2" s="117"/>
      <c r="DY2" s="117"/>
      <c r="DZ2" s="117"/>
      <c r="EA2" s="117"/>
      <c r="EB2" s="117"/>
      <c r="EC2" s="117"/>
      <c r="ED2" s="117"/>
      <c r="EE2" s="117"/>
      <c r="EF2" s="117"/>
      <c r="EG2" s="117"/>
      <c r="EH2" s="117"/>
      <c r="EI2" s="117"/>
      <c r="EJ2" s="117"/>
      <c r="EK2" s="117"/>
      <c r="EL2" s="117"/>
      <c r="EM2" s="117"/>
      <c r="EN2" s="117"/>
      <c r="EO2" s="117"/>
      <c r="EP2" s="117"/>
      <c r="EQ2" s="117"/>
      <c r="ER2" s="117"/>
      <c r="ES2" s="117"/>
      <c r="ET2" s="117"/>
      <c r="EU2" s="117"/>
      <c r="EV2" s="117"/>
      <c r="EW2" s="117"/>
      <c r="EX2" s="117"/>
      <c r="EY2" s="117"/>
      <c r="EZ2" s="117"/>
      <c r="FA2" s="117"/>
      <c r="FB2" s="117"/>
      <c r="FC2" s="117"/>
      <c r="FD2" s="117"/>
      <c r="FE2" s="117"/>
      <c r="FF2" s="117"/>
      <c r="FG2" s="117"/>
      <c r="FH2" s="117"/>
      <c r="FI2" s="117"/>
      <c r="FJ2" s="117"/>
      <c r="FK2" s="117"/>
      <c r="FL2" s="117"/>
      <c r="FM2" s="117"/>
    </row>
    <row r="3" spans="1:170" s="70" customFormat="1" x14ac:dyDescent="0.25">
      <c r="A3" s="118" t="s">
        <v>126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  <c r="Q3" s="118"/>
      <c r="R3" s="118"/>
      <c r="S3" s="118"/>
      <c r="T3" s="118"/>
      <c r="U3" s="118"/>
      <c r="V3" s="118"/>
      <c r="W3" s="118"/>
      <c r="X3" s="118"/>
      <c r="Y3" s="118"/>
      <c r="Z3" s="118"/>
      <c r="AA3" s="118"/>
      <c r="AB3" s="118"/>
      <c r="AC3" s="118"/>
      <c r="AD3" s="118"/>
      <c r="AE3" s="118"/>
      <c r="AF3" s="118"/>
      <c r="AG3" s="118"/>
      <c r="AH3" s="118"/>
      <c r="AI3" s="118"/>
      <c r="AJ3" s="118"/>
      <c r="AK3" s="118"/>
      <c r="AL3" s="118"/>
      <c r="AM3" s="118"/>
      <c r="AN3" s="118"/>
      <c r="AO3" s="118"/>
      <c r="AP3" s="118"/>
      <c r="AQ3" s="118"/>
      <c r="AR3" s="118"/>
      <c r="AS3" s="118"/>
      <c r="AT3" s="118"/>
      <c r="AU3" s="118"/>
      <c r="AV3" s="118"/>
      <c r="AW3" s="118"/>
      <c r="AX3" s="118"/>
      <c r="AY3" s="118"/>
      <c r="AZ3" s="118"/>
      <c r="BA3" s="118"/>
      <c r="BB3" s="118"/>
      <c r="BC3" s="118"/>
      <c r="BD3" s="118"/>
      <c r="BE3" s="118"/>
      <c r="BF3" s="118"/>
      <c r="BG3" s="118"/>
      <c r="BH3" s="118"/>
      <c r="BI3" s="118"/>
      <c r="BJ3" s="118"/>
      <c r="BK3" s="118"/>
      <c r="BL3" s="118"/>
      <c r="BM3" s="118"/>
      <c r="BN3" s="118"/>
      <c r="BO3" s="118"/>
      <c r="BP3" s="118"/>
      <c r="BQ3" s="118"/>
      <c r="BR3" s="118"/>
      <c r="BS3" s="118"/>
      <c r="BT3" s="118"/>
      <c r="BU3" s="118"/>
      <c r="BV3" s="118"/>
      <c r="BW3" s="118"/>
      <c r="BX3" s="118"/>
      <c r="BY3" s="118"/>
      <c r="BZ3" s="118"/>
      <c r="CA3" s="118"/>
      <c r="CB3" s="118"/>
      <c r="CC3" s="118"/>
      <c r="CD3" s="118"/>
      <c r="CE3" s="118"/>
      <c r="CF3" s="118"/>
      <c r="CG3" s="118"/>
      <c r="CH3" s="118"/>
      <c r="CI3" s="118"/>
      <c r="CJ3" s="118"/>
      <c r="CK3" s="118"/>
      <c r="CL3" s="118"/>
      <c r="CM3" s="118"/>
      <c r="CN3" s="118"/>
      <c r="CO3" s="118"/>
      <c r="CP3" s="118"/>
      <c r="CQ3" s="118"/>
      <c r="CR3" s="118"/>
      <c r="CS3" s="118"/>
      <c r="CT3" s="118"/>
      <c r="CU3" s="118"/>
      <c r="CV3" s="118"/>
      <c r="CW3" s="118"/>
      <c r="CX3" s="118"/>
      <c r="CY3" s="118"/>
      <c r="CZ3" s="118"/>
      <c r="DA3" s="118"/>
      <c r="DB3" s="118"/>
      <c r="DC3" s="118"/>
      <c r="DD3" s="118"/>
      <c r="DE3" s="118"/>
      <c r="DF3" s="118"/>
      <c r="DG3" s="118"/>
      <c r="DH3" s="118"/>
      <c r="DI3" s="118"/>
      <c r="DJ3" s="118"/>
      <c r="DK3" s="118"/>
      <c r="DL3" s="118"/>
      <c r="DM3" s="118"/>
      <c r="DN3" s="118"/>
      <c r="DO3" s="118"/>
      <c r="DP3" s="118"/>
      <c r="DQ3" s="118"/>
      <c r="DR3" s="118"/>
      <c r="DS3" s="118"/>
      <c r="DT3" s="118"/>
      <c r="DU3" s="118"/>
      <c r="DV3" s="118"/>
      <c r="DW3" s="118"/>
      <c r="DX3" s="118"/>
      <c r="DY3" s="118"/>
      <c r="DZ3" s="118"/>
      <c r="EA3" s="118"/>
      <c r="EB3" s="118"/>
      <c r="EC3" s="118"/>
      <c r="ED3" s="118"/>
      <c r="EE3" s="118"/>
      <c r="EF3" s="118"/>
      <c r="EG3" s="118"/>
      <c r="EH3" s="118"/>
      <c r="EI3" s="118"/>
      <c r="EJ3" s="118"/>
      <c r="EK3" s="118"/>
      <c r="EL3" s="118"/>
      <c r="EM3" s="118"/>
      <c r="EN3" s="118"/>
      <c r="EO3" s="118"/>
      <c r="EP3" s="118"/>
      <c r="EQ3" s="118"/>
      <c r="ER3" s="118"/>
      <c r="ES3" s="118"/>
      <c r="ET3" s="118"/>
      <c r="EU3" s="118"/>
      <c r="EV3" s="118"/>
      <c r="EW3" s="118"/>
      <c r="EX3" s="118"/>
      <c r="EY3" s="118"/>
      <c r="EZ3" s="118"/>
      <c r="FA3" s="118"/>
      <c r="FB3" s="118"/>
      <c r="FC3" s="118"/>
      <c r="FD3" s="118"/>
      <c r="FE3" s="118"/>
      <c r="FF3" s="118"/>
      <c r="FG3" s="118"/>
      <c r="FH3" s="118"/>
      <c r="FI3" s="118"/>
      <c r="FJ3" s="118"/>
      <c r="FK3" s="118"/>
      <c r="FL3" s="118"/>
      <c r="FM3" s="118"/>
    </row>
    <row r="4" spans="1:170" s="70" customFormat="1" x14ac:dyDescent="0.25">
      <c r="A4" s="119" t="s">
        <v>127</v>
      </c>
      <c r="B4" s="119"/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19"/>
      <c r="O4" s="119"/>
      <c r="P4" s="119"/>
      <c r="Q4" s="119"/>
      <c r="R4" s="119"/>
      <c r="S4" s="119"/>
      <c r="T4" s="119"/>
      <c r="U4" s="119"/>
      <c r="V4" s="119"/>
      <c r="W4" s="119"/>
      <c r="X4" s="119"/>
      <c r="Y4" s="119"/>
      <c r="Z4" s="119"/>
      <c r="AA4" s="119"/>
      <c r="AB4" s="119"/>
      <c r="AC4" s="119"/>
      <c r="AD4" s="119"/>
      <c r="AE4" s="119"/>
      <c r="AF4" s="119"/>
      <c r="AG4" s="119"/>
      <c r="AH4" s="119"/>
      <c r="AI4" s="119"/>
      <c r="AJ4" s="119"/>
      <c r="AK4" s="119"/>
      <c r="AL4" s="119"/>
      <c r="AM4" s="119"/>
      <c r="AN4" s="119"/>
      <c r="AO4" s="119"/>
      <c r="AP4" s="119"/>
      <c r="AQ4" s="119"/>
      <c r="AR4" s="119"/>
      <c r="AS4" s="119"/>
      <c r="AT4" s="119"/>
      <c r="AU4" s="119"/>
      <c r="AV4" s="119"/>
      <c r="AW4" s="119"/>
      <c r="AX4" s="119"/>
      <c r="AY4" s="119"/>
      <c r="AZ4" s="119"/>
      <c r="BA4" s="119"/>
      <c r="BB4" s="119"/>
      <c r="BC4" s="119"/>
      <c r="BD4" s="119"/>
      <c r="BE4" s="119"/>
      <c r="BF4" s="119"/>
      <c r="BG4" s="119"/>
      <c r="BH4" s="119"/>
      <c r="BI4" s="119"/>
      <c r="BJ4" s="119"/>
      <c r="BK4" s="119"/>
      <c r="BL4" s="119"/>
      <c r="BM4" s="119"/>
      <c r="BN4" s="119"/>
      <c r="BO4" s="119"/>
      <c r="BP4" s="119"/>
      <c r="BQ4" s="119"/>
      <c r="BR4" s="119"/>
      <c r="BS4" s="119"/>
      <c r="BT4" s="119"/>
      <c r="BU4" s="119"/>
      <c r="BV4" s="119"/>
      <c r="BW4" s="119"/>
      <c r="BX4" s="119"/>
      <c r="BY4" s="119"/>
      <c r="BZ4" s="119"/>
      <c r="CA4" s="119"/>
      <c r="CB4" s="119"/>
      <c r="CC4" s="119"/>
      <c r="CD4" s="119"/>
      <c r="CE4" s="119"/>
      <c r="CF4" s="119"/>
      <c r="CG4" s="119"/>
      <c r="CH4" s="119"/>
      <c r="CI4" s="119"/>
      <c r="CJ4" s="119"/>
      <c r="CK4" s="119"/>
      <c r="CL4" s="119"/>
      <c r="CM4" s="119"/>
      <c r="CN4" s="119"/>
      <c r="CO4" s="119"/>
      <c r="CP4" s="119"/>
      <c r="CQ4" s="119"/>
      <c r="CR4" s="119"/>
      <c r="CS4" s="119"/>
      <c r="CT4" s="119"/>
      <c r="CU4" s="119"/>
      <c r="CV4" s="119"/>
      <c r="CW4" s="119"/>
      <c r="CX4" s="119"/>
      <c r="CY4" s="119"/>
      <c r="CZ4" s="119"/>
      <c r="DA4" s="119"/>
      <c r="DB4" s="119"/>
      <c r="DC4" s="119"/>
      <c r="DD4" s="119"/>
      <c r="DE4" s="119"/>
      <c r="DF4" s="119"/>
      <c r="DG4" s="119"/>
      <c r="DH4" s="119"/>
      <c r="DI4" s="119"/>
      <c r="DJ4" s="119"/>
      <c r="DK4" s="119"/>
      <c r="DL4" s="119"/>
      <c r="DM4" s="119"/>
      <c r="DN4" s="119"/>
      <c r="DO4" s="119"/>
      <c r="DP4" s="119"/>
      <c r="DQ4" s="119"/>
      <c r="DR4" s="119"/>
      <c r="DS4" s="119"/>
      <c r="DT4" s="119"/>
      <c r="DU4" s="119"/>
      <c r="DV4" s="119"/>
      <c r="DW4" s="119"/>
      <c r="DX4" s="119"/>
      <c r="DY4" s="119"/>
      <c r="DZ4" s="119"/>
      <c r="EA4" s="119"/>
      <c r="EB4" s="119"/>
      <c r="EC4" s="119"/>
      <c r="ED4" s="119"/>
      <c r="EE4" s="119"/>
      <c r="EF4" s="119"/>
      <c r="EG4" s="119"/>
      <c r="EH4" s="119"/>
      <c r="EI4" s="119"/>
      <c r="EJ4" s="119"/>
      <c r="EK4" s="119"/>
      <c r="EL4" s="119"/>
      <c r="EM4" s="119"/>
      <c r="EN4" s="119"/>
      <c r="EO4" s="119"/>
      <c r="EP4" s="119"/>
      <c r="EQ4" s="119"/>
      <c r="ER4" s="119"/>
      <c r="ES4" s="119"/>
      <c r="ET4" s="119"/>
      <c r="EU4" s="119"/>
      <c r="EV4" s="119"/>
      <c r="EW4" s="119"/>
      <c r="EX4" s="119"/>
      <c r="EY4" s="119"/>
      <c r="EZ4" s="119"/>
      <c r="FA4" s="119"/>
      <c r="FB4" s="119"/>
      <c r="FC4" s="119"/>
      <c r="FD4" s="119"/>
      <c r="FE4" s="119"/>
      <c r="FF4" s="119"/>
      <c r="FG4" s="119"/>
      <c r="FH4" s="119"/>
      <c r="FI4" s="119"/>
      <c r="FJ4" s="119"/>
      <c r="FK4" s="119"/>
      <c r="FL4" s="119"/>
      <c r="FM4" s="119"/>
    </row>
    <row r="5" spans="1:170" ht="25.5" customHeight="1" thickBot="1" x14ac:dyDescent="0.45">
      <c r="A5" s="247" t="s">
        <v>135</v>
      </c>
      <c r="B5" s="247"/>
      <c r="C5" s="247"/>
      <c r="D5" s="247"/>
      <c r="E5" s="247"/>
      <c r="F5" s="247"/>
      <c r="G5" s="247"/>
      <c r="H5" s="247"/>
      <c r="I5" s="247"/>
      <c r="J5" s="247"/>
      <c r="K5" s="247"/>
      <c r="L5" s="247"/>
      <c r="M5" s="247"/>
      <c r="N5" s="247"/>
      <c r="O5" s="247"/>
      <c r="P5" s="247"/>
      <c r="Q5" s="247"/>
      <c r="R5" s="247"/>
      <c r="S5" s="247"/>
      <c r="T5" s="247"/>
      <c r="U5" s="247"/>
      <c r="V5" s="247"/>
      <c r="W5" s="247"/>
      <c r="X5" s="247"/>
      <c r="Y5" s="247"/>
      <c r="Z5" s="247"/>
      <c r="AA5" s="247"/>
      <c r="AB5" s="247"/>
      <c r="AC5" s="247"/>
      <c r="AD5" s="247"/>
      <c r="AE5" s="247"/>
      <c r="AF5" s="247"/>
      <c r="AG5" s="247"/>
      <c r="AH5" s="247"/>
      <c r="AI5" s="247"/>
      <c r="AJ5" s="247"/>
      <c r="AK5" s="247"/>
      <c r="AL5" s="247"/>
      <c r="AM5" s="247"/>
      <c r="AN5" s="247"/>
      <c r="AO5" s="247"/>
      <c r="AP5" s="247"/>
      <c r="AQ5" s="247"/>
      <c r="AR5" s="247"/>
      <c r="AS5" s="247"/>
      <c r="AT5" s="247"/>
      <c r="AU5" s="247"/>
      <c r="AV5" s="247"/>
      <c r="AW5" s="247"/>
      <c r="AX5" s="247"/>
      <c r="AY5" s="247"/>
      <c r="AZ5" s="247"/>
      <c r="BA5" s="247"/>
      <c r="BB5" s="247"/>
      <c r="BC5" s="247"/>
      <c r="BD5" s="247"/>
      <c r="BE5" s="247"/>
      <c r="BF5" s="247"/>
      <c r="BG5" s="247"/>
      <c r="BH5" s="247"/>
      <c r="BI5" s="247"/>
      <c r="BJ5" s="247"/>
      <c r="BK5" s="247"/>
      <c r="BL5" s="247"/>
      <c r="BM5" s="247"/>
      <c r="BN5" s="247"/>
      <c r="BO5" s="247"/>
      <c r="BP5" s="247"/>
      <c r="BQ5" s="247"/>
      <c r="BR5" s="247"/>
      <c r="BS5" s="247"/>
      <c r="BT5" s="247"/>
      <c r="BU5" s="247"/>
      <c r="BV5" s="247"/>
      <c r="BW5" s="247"/>
      <c r="BX5" s="247"/>
      <c r="BY5" s="247"/>
      <c r="BZ5" s="247"/>
      <c r="CA5" s="247"/>
      <c r="CB5" s="247"/>
      <c r="CC5" s="247"/>
      <c r="CD5" s="247"/>
      <c r="CE5" s="247"/>
      <c r="CF5" s="247"/>
      <c r="CG5" s="247"/>
      <c r="CH5" s="247"/>
      <c r="CI5" s="247"/>
      <c r="CJ5" s="247"/>
      <c r="CK5" s="247"/>
      <c r="CL5" s="247"/>
      <c r="CM5" s="247"/>
      <c r="CN5" s="247"/>
      <c r="CO5" s="247"/>
      <c r="CP5" s="247"/>
      <c r="CQ5" s="247"/>
      <c r="CR5" s="247"/>
      <c r="CS5" s="247"/>
      <c r="CT5" s="247"/>
      <c r="CU5" s="247"/>
      <c r="CV5" s="247"/>
      <c r="CW5" s="247"/>
      <c r="CX5" s="247"/>
      <c r="CY5" s="247"/>
      <c r="CZ5" s="247"/>
      <c r="DA5" s="247"/>
      <c r="DB5" s="247"/>
      <c r="DC5" s="247"/>
      <c r="DD5" s="247"/>
      <c r="DE5" s="247"/>
      <c r="DF5" s="247"/>
      <c r="DG5" s="247"/>
      <c r="DH5" s="247"/>
      <c r="DI5" s="247"/>
      <c r="DJ5" s="247"/>
      <c r="DK5" s="247"/>
      <c r="DL5" s="247"/>
      <c r="DM5" s="247"/>
      <c r="DN5" s="247"/>
      <c r="DO5" s="247"/>
      <c r="DP5" s="247"/>
      <c r="DQ5" s="247"/>
      <c r="DR5" s="247"/>
      <c r="DS5" s="247"/>
      <c r="DT5" s="247"/>
      <c r="DU5" s="247"/>
      <c r="DV5" s="247"/>
      <c r="DW5" s="247"/>
      <c r="DX5" s="247"/>
      <c r="DY5" s="247"/>
      <c r="DZ5" s="247"/>
      <c r="EA5" s="247"/>
      <c r="EB5" s="247"/>
      <c r="EC5" s="247"/>
      <c r="ED5" s="247"/>
      <c r="EE5" s="247"/>
      <c r="EF5" s="247"/>
      <c r="EG5" s="247"/>
      <c r="EH5" s="247"/>
      <c r="EI5" s="247"/>
      <c r="EJ5" s="247"/>
      <c r="EK5" s="247"/>
      <c r="EL5" s="247"/>
      <c r="EM5" s="247"/>
      <c r="EN5" s="247"/>
      <c r="EO5" s="247"/>
      <c r="EP5" s="247"/>
      <c r="EQ5" s="247"/>
      <c r="ER5" s="247"/>
      <c r="ES5" s="247"/>
      <c r="ET5" s="247"/>
      <c r="EU5" s="247"/>
      <c r="EV5" s="247"/>
      <c r="EW5" s="247"/>
      <c r="EX5" s="247"/>
      <c r="EY5" s="247"/>
      <c r="EZ5" s="247"/>
      <c r="FA5" s="247"/>
      <c r="FB5" s="247"/>
      <c r="FC5" s="247"/>
      <c r="FD5" s="247"/>
      <c r="FE5" s="247"/>
      <c r="FF5" s="247"/>
      <c r="FG5" s="247"/>
      <c r="FH5" s="247"/>
      <c r="FI5" s="247"/>
      <c r="FJ5" s="247"/>
      <c r="FK5" s="247"/>
      <c r="FL5" s="247"/>
      <c r="FM5" s="247"/>
      <c r="FN5" s="51"/>
    </row>
    <row r="6" spans="1:170" ht="30" customHeight="1" thickBot="1" x14ac:dyDescent="0.45">
      <c r="A6" s="51"/>
      <c r="B6" s="51"/>
      <c r="C6" s="51"/>
      <c r="D6" s="88" t="s">
        <v>119</v>
      </c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89"/>
      <c r="S6" s="89"/>
      <c r="T6" s="89"/>
      <c r="U6" s="89"/>
      <c r="V6" s="89"/>
      <c r="W6" s="89"/>
      <c r="X6" s="89"/>
      <c r="Y6" s="89"/>
      <c r="Z6" s="89"/>
      <c r="AA6" s="89"/>
      <c r="AB6" s="89"/>
      <c r="AC6" s="89"/>
      <c r="AD6" s="89"/>
      <c r="AE6" s="89"/>
      <c r="AF6" s="89"/>
      <c r="AG6" s="89"/>
      <c r="AH6" s="89"/>
      <c r="AI6" s="89"/>
      <c r="AJ6" s="89"/>
      <c r="AK6" s="89"/>
      <c r="AL6" s="89"/>
      <c r="AM6" s="89"/>
      <c r="AN6" s="89"/>
      <c r="AO6" s="89"/>
      <c r="AP6" s="89"/>
      <c r="AQ6" s="89"/>
      <c r="AR6" s="89"/>
      <c r="AS6" s="89"/>
      <c r="AT6" s="89"/>
      <c r="AU6" s="89"/>
      <c r="AV6" s="89"/>
      <c r="AW6" s="89"/>
      <c r="AX6" s="89"/>
      <c r="AY6" s="89"/>
      <c r="AZ6" s="89"/>
      <c r="BA6" s="89"/>
      <c r="BB6" s="89"/>
      <c r="BC6" s="89"/>
      <c r="BD6" s="89"/>
      <c r="BE6" s="89"/>
      <c r="BF6" s="89"/>
      <c r="BG6" s="89"/>
      <c r="BH6" s="89"/>
      <c r="BI6" s="89"/>
      <c r="BJ6" s="89"/>
      <c r="BK6" s="89"/>
      <c r="BL6" s="89"/>
      <c r="BM6" s="89"/>
      <c r="BN6" s="89"/>
      <c r="BO6" s="89"/>
      <c r="BP6" s="89"/>
      <c r="BQ6" s="89"/>
      <c r="BR6" s="90"/>
      <c r="BS6" s="91" t="s">
        <v>120</v>
      </c>
      <c r="BT6" s="92"/>
      <c r="BU6" s="92"/>
      <c r="BV6" s="92"/>
      <c r="BW6" s="92"/>
      <c r="BX6" s="92"/>
      <c r="BY6" s="92"/>
      <c r="BZ6" s="92"/>
      <c r="CA6" s="92"/>
      <c r="CB6" s="92"/>
      <c r="CC6" s="92"/>
      <c r="CD6" s="92"/>
      <c r="CE6" s="92"/>
      <c r="CF6" s="92"/>
      <c r="CG6" s="92"/>
      <c r="CH6" s="92"/>
      <c r="CI6" s="92"/>
      <c r="CJ6" s="92"/>
      <c r="CK6" s="92"/>
      <c r="CL6" s="92"/>
      <c r="CM6" s="92"/>
      <c r="CN6" s="92"/>
      <c r="CO6" s="92"/>
      <c r="CP6" s="92"/>
      <c r="CQ6" s="92"/>
      <c r="CR6" s="92"/>
      <c r="CS6" s="92"/>
      <c r="CT6" s="92"/>
      <c r="CU6" s="92"/>
      <c r="CV6" s="92"/>
      <c r="CW6" s="92"/>
      <c r="CX6" s="92"/>
      <c r="CY6" s="92"/>
      <c r="CZ6" s="92"/>
      <c r="DA6" s="92"/>
      <c r="DB6" s="92"/>
      <c r="DC6" s="92"/>
      <c r="DD6" s="92"/>
      <c r="DE6" s="92"/>
      <c r="DF6" s="92"/>
      <c r="DG6" s="92"/>
      <c r="DH6" s="92"/>
      <c r="DI6" s="92"/>
      <c r="DJ6" s="92"/>
      <c r="DK6" s="92"/>
      <c r="DL6" s="92"/>
      <c r="DM6" s="92"/>
      <c r="DN6" s="92"/>
      <c r="DO6" s="92"/>
      <c r="DP6" s="92"/>
      <c r="DQ6" s="92"/>
      <c r="DR6" s="92"/>
      <c r="DS6" s="92"/>
      <c r="DT6" s="92"/>
      <c r="DU6" s="92"/>
      <c r="DV6" s="92"/>
      <c r="DW6" s="92"/>
      <c r="DX6" s="92"/>
      <c r="DY6" s="92"/>
      <c r="DZ6" s="92"/>
      <c r="EA6" s="92"/>
      <c r="EB6" s="92"/>
      <c r="EC6" s="92"/>
      <c r="ED6" s="92"/>
      <c r="EE6" s="92"/>
      <c r="EF6" s="92"/>
      <c r="EG6" s="92"/>
      <c r="EH6" s="92"/>
      <c r="EI6" s="92"/>
      <c r="EJ6" s="92"/>
      <c r="EK6" s="92"/>
      <c r="EL6" s="92"/>
      <c r="EM6" s="92"/>
      <c r="EN6" s="92"/>
      <c r="EO6" s="92"/>
      <c r="EP6" s="92"/>
      <c r="EQ6" s="92"/>
      <c r="ER6" s="92"/>
      <c r="ES6" s="92"/>
      <c r="ET6" s="92"/>
      <c r="EU6" s="92"/>
      <c r="EV6" s="92"/>
      <c r="EW6" s="92"/>
      <c r="EX6" s="92"/>
      <c r="EY6" s="92"/>
      <c r="EZ6" s="92"/>
      <c r="FA6" s="92"/>
      <c r="FB6" s="92"/>
      <c r="FC6" s="92"/>
      <c r="FD6" s="92"/>
      <c r="FE6" s="92"/>
      <c r="FF6" s="92"/>
      <c r="FG6" s="92"/>
      <c r="FH6" s="92"/>
      <c r="FI6" s="92"/>
      <c r="FJ6" s="92"/>
      <c r="FK6" s="92"/>
      <c r="FL6" s="92"/>
      <c r="FM6" s="93"/>
    </row>
    <row r="7" spans="1:170" ht="31.5" customHeight="1" thickBot="1" x14ac:dyDescent="0.3">
      <c r="A7" s="177" t="s">
        <v>0</v>
      </c>
      <c r="B7" s="219" t="s">
        <v>80</v>
      </c>
      <c r="C7" s="178" t="s">
        <v>4</v>
      </c>
      <c r="D7" s="151" t="s">
        <v>112</v>
      </c>
      <c r="E7" s="152"/>
      <c r="F7" s="152"/>
      <c r="G7" s="152"/>
      <c r="H7" s="152"/>
      <c r="I7" s="152"/>
      <c r="J7" s="152"/>
      <c r="K7" s="152"/>
      <c r="L7" s="153"/>
      <c r="M7" s="151" t="s">
        <v>113</v>
      </c>
      <c r="N7" s="152"/>
      <c r="O7" s="152"/>
      <c r="P7" s="152"/>
      <c r="Q7" s="152"/>
      <c r="R7" s="152"/>
      <c r="S7" s="152"/>
      <c r="T7" s="152"/>
      <c r="U7" s="153"/>
      <c r="V7" s="151" t="s">
        <v>114</v>
      </c>
      <c r="W7" s="152"/>
      <c r="X7" s="152"/>
      <c r="Y7" s="152"/>
      <c r="Z7" s="152"/>
      <c r="AA7" s="152"/>
      <c r="AB7" s="152"/>
      <c r="AC7" s="152"/>
      <c r="AD7" s="153"/>
      <c r="AE7" s="151" t="s">
        <v>115</v>
      </c>
      <c r="AF7" s="152"/>
      <c r="AG7" s="152"/>
      <c r="AH7" s="152"/>
      <c r="AI7" s="152"/>
      <c r="AJ7" s="152"/>
      <c r="AK7" s="152"/>
      <c r="AL7" s="152"/>
      <c r="AM7" s="153"/>
      <c r="AN7" s="206" t="s">
        <v>112</v>
      </c>
      <c r="AO7" s="207"/>
      <c r="AP7" s="207"/>
      <c r="AQ7" s="202" t="s">
        <v>113</v>
      </c>
      <c r="AR7" s="203"/>
      <c r="AS7" s="204"/>
      <c r="AT7" s="202" t="s">
        <v>114</v>
      </c>
      <c r="AU7" s="203"/>
      <c r="AV7" s="204"/>
      <c r="AW7" s="202" t="s">
        <v>115</v>
      </c>
      <c r="AX7" s="203"/>
      <c r="AY7" s="205"/>
      <c r="AZ7" s="133" t="s">
        <v>109</v>
      </c>
      <c r="BA7" s="134"/>
      <c r="BB7" s="135"/>
      <c r="BC7" s="137" t="s">
        <v>110</v>
      </c>
      <c r="BD7" s="138"/>
      <c r="BE7" s="139"/>
      <c r="BF7" s="137" t="s">
        <v>132</v>
      </c>
      <c r="BG7" s="138"/>
      <c r="BH7" s="248"/>
      <c r="BI7" s="133" t="s">
        <v>105</v>
      </c>
      <c r="BJ7" s="134"/>
      <c r="BK7" s="146"/>
      <c r="BL7" s="130" t="s">
        <v>118</v>
      </c>
      <c r="BM7" s="131"/>
      <c r="BN7" s="131"/>
      <c r="BO7" s="131"/>
      <c r="BP7" s="131"/>
      <c r="BQ7" s="132"/>
      <c r="BR7" s="114" t="s">
        <v>131</v>
      </c>
      <c r="BS7" s="194" t="s">
        <v>95</v>
      </c>
      <c r="BT7" s="194"/>
      <c r="BU7" s="194"/>
      <c r="BV7" s="194"/>
      <c r="BW7" s="194"/>
      <c r="BX7" s="194"/>
      <c r="BY7" s="194"/>
      <c r="BZ7" s="194"/>
      <c r="CA7" s="194"/>
      <c r="CB7" s="194"/>
      <c r="CC7" s="194"/>
      <c r="CD7" s="194"/>
      <c r="CE7" s="175" t="s">
        <v>96</v>
      </c>
      <c r="CF7" s="176"/>
      <c r="CG7" s="176"/>
      <c r="CH7" s="176"/>
      <c r="CI7" s="176"/>
      <c r="CJ7" s="176"/>
      <c r="CK7" s="176"/>
      <c r="CL7" s="176"/>
      <c r="CM7" s="176"/>
      <c r="CN7" s="176"/>
      <c r="CO7" s="176"/>
      <c r="CP7" s="176"/>
      <c r="CQ7" s="193" t="s">
        <v>102</v>
      </c>
      <c r="CR7" s="194"/>
      <c r="CS7" s="194"/>
      <c r="CT7" s="194"/>
      <c r="CU7" s="194"/>
      <c r="CV7" s="194"/>
      <c r="CW7" s="194"/>
      <c r="CX7" s="194"/>
      <c r="CY7" s="194"/>
      <c r="CZ7" s="194"/>
      <c r="DA7" s="194"/>
      <c r="DB7" s="194"/>
      <c r="DC7" s="170" t="s">
        <v>134</v>
      </c>
      <c r="DD7" s="170"/>
      <c r="DE7" s="189" t="s">
        <v>123</v>
      </c>
      <c r="DF7" s="195" t="s">
        <v>121</v>
      </c>
      <c r="DG7" s="195"/>
      <c r="DH7" s="198" t="s">
        <v>123</v>
      </c>
      <c r="DI7" s="170" t="s">
        <v>98</v>
      </c>
      <c r="DJ7" s="170"/>
      <c r="DK7" s="189" t="s">
        <v>123</v>
      </c>
      <c r="DL7" s="195" t="s">
        <v>122</v>
      </c>
      <c r="DM7" s="195"/>
      <c r="DN7" s="198" t="s">
        <v>123</v>
      </c>
      <c r="DO7" s="190" t="s">
        <v>99</v>
      </c>
      <c r="DP7" s="191"/>
      <c r="DQ7" s="199" t="s">
        <v>123</v>
      </c>
      <c r="DR7" s="122" t="s">
        <v>133</v>
      </c>
      <c r="DS7" s="123"/>
      <c r="DT7" s="123"/>
      <c r="DU7" s="123"/>
      <c r="DV7" s="123"/>
      <c r="DW7" s="124"/>
      <c r="DX7" s="125" t="s">
        <v>1</v>
      </c>
      <c r="DY7" s="126"/>
      <c r="DZ7" s="127"/>
      <c r="EA7" s="122" t="s">
        <v>104</v>
      </c>
      <c r="EB7" s="123"/>
      <c r="EC7" s="123"/>
      <c r="ED7" s="123"/>
      <c r="EE7" s="123"/>
      <c r="EF7" s="124"/>
      <c r="EG7" s="125" t="s">
        <v>1</v>
      </c>
      <c r="EH7" s="126"/>
      <c r="EI7" s="127"/>
      <c r="EJ7" s="122" t="s">
        <v>100</v>
      </c>
      <c r="EK7" s="123"/>
      <c r="EL7" s="123"/>
      <c r="EM7" s="123"/>
      <c r="EN7" s="123"/>
      <c r="EO7" s="124"/>
      <c r="EP7" s="125" t="s">
        <v>1</v>
      </c>
      <c r="EQ7" s="126"/>
      <c r="ER7" s="127"/>
      <c r="ES7" s="122" t="s">
        <v>103</v>
      </c>
      <c r="ET7" s="123"/>
      <c r="EU7" s="123"/>
      <c r="EV7" s="123"/>
      <c r="EW7" s="123"/>
      <c r="EX7" s="124"/>
      <c r="EY7" s="125" t="s">
        <v>1</v>
      </c>
      <c r="EZ7" s="126"/>
      <c r="FA7" s="127"/>
      <c r="FB7" s="140" t="s">
        <v>101</v>
      </c>
      <c r="FC7" s="141"/>
      <c r="FD7" s="142"/>
      <c r="FE7" s="111" t="s">
        <v>106</v>
      </c>
      <c r="FF7" s="112"/>
      <c r="FG7" s="113"/>
      <c r="FH7" s="140" t="s">
        <v>107</v>
      </c>
      <c r="FI7" s="141"/>
      <c r="FJ7" s="142"/>
      <c r="FK7" s="111" t="s">
        <v>108</v>
      </c>
      <c r="FL7" s="112"/>
      <c r="FM7" s="113"/>
    </row>
    <row r="8" spans="1:170" ht="24.75" customHeight="1" x14ac:dyDescent="0.25">
      <c r="A8" s="177"/>
      <c r="B8" s="220"/>
      <c r="C8" s="178"/>
      <c r="D8" s="154" t="s">
        <v>128</v>
      </c>
      <c r="E8" s="155"/>
      <c r="F8" s="156" t="s">
        <v>1</v>
      </c>
      <c r="G8" s="155" t="s">
        <v>129</v>
      </c>
      <c r="H8" s="155"/>
      <c r="I8" s="156" t="s">
        <v>1</v>
      </c>
      <c r="J8" s="155" t="s">
        <v>130</v>
      </c>
      <c r="K8" s="155"/>
      <c r="L8" s="104" t="s">
        <v>1</v>
      </c>
      <c r="M8" s="154" t="s">
        <v>128</v>
      </c>
      <c r="N8" s="155"/>
      <c r="O8" s="156" t="s">
        <v>1</v>
      </c>
      <c r="P8" s="155" t="s">
        <v>129</v>
      </c>
      <c r="Q8" s="155"/>
      <c r="R8" s="156" t="s">
        <v>1</v>
      </c>
      <c r="S8" s="155" t="s">
        <v>130</v>
      </c>
      <c r="T8" s="155"/>
      <c r="U8" s="104" t="s">
        <v>1</v>
      </c>
      <c r="V8" s="154" t="s">
        <v>128</v>
      </c>
      <c r="W8" s="155"/>
      <c r="X8" s="156" t="s">
        <v>1</v>
      </c>
      <c r="Y8" s="155" t="s">
        <v>129</v>
      </c>
      <c r="Z8" s="155"/>
      <c r="AA8" s="156" t="s">
        <v>1</v>
      </c>
      <c r="AB8" s="155" t="s">
        <v>130</v>
      </c>
      <c r="AC8" s="155"/>
      <c r="AD8" s="104" t="s">
        <v>1</v>
      </c>
      <c r="AE8" s="154" t="s">
        <v>128</v>
      </c>
      <c r="AF8" s="155"/>
      <c r="AG8" s="156" t="s">
        <v>1</v>
      </c>
      <c r="AH8" s="155" t="s">
        <v>129</v>
      </c>
      <c r="AI8" s="155"/>
      <c r="AJ8" s="156" t="s">
        <v>1</v>
      </c>
      <c r="AK8" s="155" t="s">
        <v>130</v>
      </c>
      <c r="AL8" s="155"/>
      <c r="AM8" s="104" t="s">
        <v>1</v>
      </c>
      <c r="AN8" s="215" t="s">
        <v>3</v>
      </c>
      <c r="AO8" s="217" t="s">
        <v>2</v>
      </c>
      <c r="AP8" s="211" t="s">
        <v>123</v>
      </c>
      <c r="AQ8" s="209" t="s">
        <v>3</v>
      </c>
      <c r="AR8" s="209" t="s">
        <v>2</v>
      </c>
      <c r="AS8" s="211" t="s">
        <v>123</v>
      </c>
      <c r="AT8" s="209" t="s">
        <v>3</v>
      </c>
      <c r="AU8" s="209" t="s">
        <v>2</v>
      </c>
      <c r="AV8" s="211" t="s">
        <v>123</v>
      </c>
      <c r="AW8" s="209" t="s">
        <v>3</v>
      </c>
      <c r="AX8" s="209" t="s">
        <v>2</v>
      </c>
      <c r="AY8" s="213" t="s">
        <v>123</v>
      </c>
      <c r="AZ8" s="136"/>
      <c r="BA8" s="112"/>
      <c r="BB8" s="113"/>
      <c r="BC8" s="140"/>
      <c r="BD8" s="141"/>
      <c r="BE8" s="142"/>
      <c r="BF8" s="140"/>
      <c r="BG8" s="141"/>
      <c r="BH8" s="249"/>
      <c r="BI8" s="136"/>
      <c r="BJ8" s="112"/>
      <c r="BK8" s="147"/>
      <c r="BL8" s="99" t="s">
        <v>116</v>
      </c>
      <c r="BM8" s="100"/>
      <c r="BN8" s="101" t="s">
        <v>1</v>
      </c>
      <c r="BO8" s="103" t="s">
        <v>117</v>
      </c>
      <c r="BP8" s="103"/>
      <c r="BQ8" s="104" t="s">
        <v>1</v>
      </c>
      <c r="BR8" s="115"/>
      <c r="BS8" s="208" t="s">
        <v>92</v>
      </c>
      <c r="BT8" s="155"/>
      <c r="BU8" s="156" t="s">
        <v>1</v>
      </c>
      <c r="BV8" s="187" t="s">
        <v>40</v>
      </c>
      <c r="BW8" s="188"/>
      <c r="BX8" s="156" t="s">
        <v>1</v>
      </c>
      <c r="BY8" s="173" t="s">
        <v>93</v>
      </c>
      <c r="BZ8" s="174"/>
      <c r="CA8" s="156" t="s">
        <v>1</v>
      </c>
      <c r="CB8" s="171" t="s">
        <v>41</v>
      </c>
      <c r="CC8" s="172"/>
      <c r="CD8" s="156" t="s">
        <v>1</v>
      </c>
      <c r="CE8" s="155" t="s">
        <v>94</v>
      </c>
      <c r="CF8" s="155"/>
      <c r="CG8" s="156" t="s">
        <v>1</v>
      </c>
      <c r="CH8" s="187" t="s">
        <v>40</v>
      </c>
      <c r="CI8" s="188"/>
      <c r="CJ8" s="156" t="s">
        <v>1</v>
      </c>
      <c r="CK8" s="173" t="s">
        <v>93</v>
      </c>
      <c r="CL8" s="174"/>
      <c r="CM8" s="156" t="s">
        <v>1</v>
      </c>
      <c r="CN8" s="171" t="s">
        <v>41</v>
      </c>
      <c r="CO8" s="172"/>
      <c r="CP8" s="103" t="s">
        <v>1</v>
      </c>
      <c r="CQ8" s="155" t="s">
        <v>97</v>
      </c>
      <c r="CR8" s="155"/>
      <c r="CS8" s="156" t="s">
        <v>1</v>
      </c>
      <c r="CT8" s="187" t="s">
        <v>40</v>
      </c>
      <c r="CU8" s="188"/>
      <c r="CV8" s="156" t="s">
        <v>1</v>
      </c>
      <c r="CW8" s="173" t="s">
        <v>93</v>
      </c>
      <c r="CX8" s="174"/>
      <c r="CY8" s="156" t="s">
        <v>1</v>
      </c>
      <c r="CZ8" s="171" t="s">
        <v>41</v>
      </c>
      <c r="DA8" s="172"/>
      <c r="DB8" s="196" t="s">
        <v>1</v>
      </c>
      <c r="DC8" s="103"/>
      <c r="DD8" s="103"/>
      <c r="DE8" s="189"/>
      <c r="DF8" s="100"/>
      <c r="DG8" s="100"/>
      <c r="DH8" s="198"/>
      <c r="DI8" s="103"/>
      <c r="DJ8" s="103"/>
      <c r="DK8" s="189"/>
      <c r="DL8" s="100"/>
      <c r="DM8" s="100"/>
      <c r="DN8" s="198"/>
      <c r="DO8" s="175"/>
      <c r="DP8" s="192"/>
      <c r="DQ8" s="189"/>
      <c r="DR8" s="128" t="s">
        <v>92</v>
      </c>
      <c r="DS8" s="129"/>
      <c r="DT8" s="128" t="s">
        <v>94</v>
      </c>
      <c r="DU8" s="129"/>
      <c r="DV8" s="128" t="s">
        <v>97</v>
      </c>
      <c r="DW8" s="129"/>
      <c r="DX8" s="125"/>
      <c r="DY8" s="126"/>
      <c r="DZ8" s="127"/>
      <c r="EA8" s="128" t="s">
        <v>92</v>
      </c>
      <c r="EB8" s="129"/>
      <c r="EC8" s="128" t="s">
        <v>94</v>
      </c>
      <c r="ED8" s="129"/>
      <c r="EE8" s="128" t="s">
        <v>97</v>
      </c>
      <c r="EF8" s="129"/>
      <c r="EG8" s="125"/>
      <c r="EH8" s="126"/>
      <c r="EI8" s="127"/>
      <c r="EJ8" s="128" t="s">
        <v>92</v>
      </c>
      <c r="EK8" s="129"/>
      <c r="EL8" s="128" t="s">
        <v>94</v>
      </c>
      <c r="EM8" s="129"/>
      <c r="EN8" s="128" t="s">
        <v>97</v>
      </c>
      <c r="EO8" s="129"/>
      <c r="EP8" s="125"/>
      <c r="EQ8" s="126"/>
      <c r="ER8" s="127"/>
      <c r="ES8" s="128" t="s">
        <v>92</v>
      </c>
      <c r="ET8" s="129"/>
      <c r="EU8" s="128" t="s">
        <v>94</v>
      </c>
      <c r="EV8" s="129"/>
      <c r="EW8" s="128" t="s">
        <v>97</v>
      </c>
      <c r="EX8" s="129"/>
      <c r="EY8" s="125"/>
      <c r="EZ8" s="126"/>
      <c r="FA8" s="127"/>
      <c r="FB8" s="140"/>
      <c r="FC8" s="141"/>
      <c r="FD8" s="142"/>
      <c r="FE8" s="111"/>
      <c r="FF8" s="112"/>
      <c r="FG8" s="113"/>
      <c r="FH8" s="140"/>
      <c r="FI8" s="141"/>
      <c r="FJ8" s="142"/>
      <c r="FK8" s="111"/>
      <c r="FL8" s="112"/>
      <c r="FM8" s="113"/>
    </row>
    <row r="9" spans="1:170" ht="15.75" thickBot="1" x14ac:dyDescent="0.3">
      <c r="A9" s="177"/>
      <c r="B9" s="221"/>
      <c r="C9" s="178"/>
      <c r="D9" s="66" t="s">
        <v>3</v>
      </c>
      <c r="E9" s="67" t="s">
        <v>2</v>
      </c>
      <c r="F9" s="157"/>
      <c r="G9" s="67" t="s">
        <v>3</v>
      </c>
      <c r="H9" s="67" t="s">
        <v>2</v>
      </c>
      <c r="I9" s="157"/>
      <c r="J9" s="67" t="s">
        <v>3</v>
      </c>
      <c r="K9" s="67" t="s">
        <v>2</v>
      </c>
      <c r="L9" s="105"/>
      <c r="M9" s="66" t="s">
        <v>3</v>
      </c>
      <c r="N9" s="67" t="s">
        <v>2</v>
      </c>
      <c r="O9" s="157"/>
      <c r="P9" s="67" t="s">
        <v>3</v>
      </c>
      <c r="Q9" s="67" t="s">
        <v>2</v>
      </c>
      <c r="R9" s="157"/>
      <c r="S9" s="67" t="s">
        <v>3</v>
      </c>
      <c r="T9" s="67" t="s">
        <v>2</v>
      </c>
      <c r="U9" s="105"/>
      <c r="V9" s="66" t="s">
        <v>3</v>
      </c>
      <c r="W9" s="67" t="s">
        <v>2</v>
      </c>
      <c r="X9" s="157"/>
      <c r="Y9" s="67" t="s">
        <v>3</v>
      </c>
      <c r="Z9" s="67" t="s">
        <v>2</v>
      </c>
      <c r="AA9" s="157"/>
      <c r="AB9" s="67" t="s">
        <v>3</v>
      </c>
      <c r="AC9" s="67" t="s">
        <v>2</v>
      </c>
      <c r="AD9" s="105"/>
      <c r="AE9" s="66" t="s">
        <v>3</v>
      </c>
      <c r="AF9" s="67" t="s">
        <v>2</v>
      </c>
      <c r="AG9" s="157"/>
      <c r="AH9" s="67" t="s">
        <v>3</v>
      </c>
      <c r="AI9" s="67" t="s">
        <v>2</v>
      </c>
      <c r="AJ9" s="157"/>
      <c r="AK9" s="67" t="s">
        <v>3</v>
      </c>
      <c r="AL9" s="67" t="s">
        <v>2</v>
      </c>
      <c r="AM9" s="105"/>
      <c r="AN9" s="216"/>
      <c r="AO9" s="218"/>
      <c r="AP9" s="212"/>
      <c r="AQ9" s="210"/>
      <c r="AR9" s="210"/>
      <c r="AS9" s="212"/>
      <c r="AT9" s="210"/>
      <c r="AU9" s="210"/>
      <c r="AV9" s="212"/>
      <c r="AW9" s="210"/>
      <c r="AX9" s="210"/>
      <c r="AY9" s="214"/>
      <c r="AZ9" s="61" t="s">
        <v>3</v>
      </c>
      <c r="BA9" s="62" t="s">
        <v>2</v>
      </c>
      <c r="BB9" s="63" t="s">
        <v>1</v>
      </c>
      <c r="BC9" s="62" t="s">
        <v>3</v>
      </c>
      <c r="BD9" s="62" t="s">
        <v>2</v>
      </c>
      <c r="BE9" s="63" t="s">
        <v>1</v>
      </c>
      <c r="BF9" s="62" t="s">
        <v>3</v>
      </c>
      <c r="BG9" s="62" t="s">
        <v>2</v>
      </c>
      <c r="BH9" s="75" t="s">
        <v>1</v>
      </c>
      <c r="BI9" s="61" t="s">
        <v>3</v>
      </c>
      <c r="BJ9" s="62" t="s">
        <v>2</v>
      </c>
      <c r="BK9" s="65" t="s">
        <v>1</v>
      </c>
      <c r="BL9" s="68" t="s">
        <v>3</v>
      </c>
      <c r="BM9" s="69" t="s">
        <v>2</v>
      </c>
      <c r="BN9" s="102"/>
      <c r="BO9" s="62" t="s">
        <v>3</v>
      </c>
      <c r="BP9" s="62" t="s">
        <v>2</v>
      </c>
      <c r="BQ9" s="105"/>
      <c r="BR9" s="116"/>
      <c r="BS9" s="64" t="s">
        <v>3</v>
      </c>
      <c r="BT9" s="21" t="s">
        <v>2</v>
      </c>
      <c r="BU9" s="170"/>
      <c r="BV9" s="9" t="s">
        <v>3</v>
      </c>
      <c r="BW9" s="9" t="s">
        <v>2</v>
      </c>
      <c r="BX9" s="170"/>
      <c r="BY9" s="9" t="s">
        <v>3</v>
      </c>
      <c r="BZ9" s="9" t="s">
        <v>2</v>
      </c>
      <c r="CA9" s="170"/>
      <c r="CB9" s="9" t="s">
        <v>3</v>
      </c>
      <c r="CC9" s="9" t="s">
        <v>2</v>
      </c>
      <c r="CD9" s="170"/>
      <c r="CE9" s="21" t="s">
        <v>3</v>
      </c>
      <c r="CF9" s="21" t="s">
        <v>2</v>
      </c>
      <c r="CG9" s="170"/>
      <c r="CH9" s="9" t="s">
        <v>3</v>
      </c>
      <c r="CI9" s="9" t="s">
        <v>2</v>
      </c>
      <c r="CJ9" s="170"/>
      <c r="CK9" s="9" t="s">
        <v>3</v>
      </c>
      <c r="CL9" s="9" t="s">
        <v>2</v>
      </c>
      <c r="CM9" s="170"/>
      <c r="CN9" s="9" t="s">
        <v>3</v>
      </c>
      <c r="CO9" s="9" t="s">
        <v>2</v>
      </c>
      <c r="CP9" s="103"/>
      <c r="CQ9" s="21" t="s">
        <v>3</v>
      </c>
      <c r="CR9" s="21" t="s">
        <v>2</v>
      </c>
      <c r="CS9" s="170"/>
      <c r="CT9" s="9" t="s">
        <v>3</v>
      </c>
      <c r="CU9" s="9" t="s">
        <v>2</v>
      </c>
      <c r="CV9" s="170"/>
      <c r="CW9" s="9" t="s">
        <v>3</v>
      </c>
      <c r="CX9" s="9" t="s">
        <v>2</v>
      </c>
      <c r="CY9" s="170"/>
      <c r="CZ9" s="9" t="s">
        <v>3</v>
      </c>
      <c r="DA9" s="9" t="s">
        <v>2</v>
      </c>
      <c r="DB9" s="196"/>
      <c r="DC9" s="10" t="s">
        <v>3</v>
      </c>
      <c r="DD9" s="10" t="s">
        <v>2</v>
      </c>
      <c r="DE9" s="170"/>
      <c r="DF9" s="46" t="s">
        <v>3</v>
      </c>
      <c r="DG9" s="46" t="s">
        <v>2</v>
      </c>
      <c r="DH9" s="195"/>
      <c r="DI9" s="58" t="s">
        <v>3</v>
      </c>
      <c r="DJ9" s="58" t="s">
        <v>2</v>
      </c>
      <c r="DK9" s="170"/>
      <c r="DL9" s="60" t="s">
        <v>3</v>
      </c>
      <c r="DM9" s="60" t="s">
        <v>2</v>
      </c>
      <c r="DN9" s="195"/>
      <c r="DO9" s="58" t="s">
        <v>3</v>
      </c>
      <c r="DP9" s="58" t="s">
        <v>2</v>
      </c>
      <c r="DQ9" s="170"/>
      <c r="DR9" s="58" t="s">
        <v>3</v>
      </c>
      <c r="DS9" s="58" t="s">
        <v>2</v>
      </c>
      <c r="DT9" s="58" t="s">
        <v>3</v>
      </c>
      <c r="DU9" s="58" t="s">
        <v>2</v>
      </c>
      <c r="DV9" s="58" t="s">
        <v>3</v>
      </c>
      <c r="DW9" s="58" t="s">
        <v>2</v>
      </c>
      <c r="DX9" s="58" t="s">
        <v>3</v>
      </c>
      <c r="DY9" s="58" t="s">
        <v>2</v>
      </c>
      <c r="DZ9" s="59" t="s">
        <v>1</v>
      </c>
      <c r="EA9" s="58" t="s">
        <v>3</v>
      </c>
      <c r="EB9" s="58" t="s">
        <v>2</v>
      </c>
      <c r="EC9" s="58" t="s">
        <v>3</v>
      </c>
      <c r="ED9" s="58" t="s">
        <v>2</v>
      </c>
      <c r="EE9" s="58" t="s">
        <v>3</v>
      </c>
      <c r="EF9" s="58" t="s">
        <v>2</v>
      </c>
      <c r="EG9" s="58" t="s">
        <v>3</v>
      </c>
      <c r="EH9" s="58" t="s">
        <v>2</v>
      </c>
      <c r="EI9" s="59" t="s">
        <v>1</v>
      </c>
      <c r="EJ9" s="58" t="s">
        <v>3</v>
      </c>
      <c r="EK9" s="58" t="s">
        <v>2</v>
      </c>
      <c r="EL9" s="58" t="s">
        <v>3</v>
      </c>
      <c r="EM9" s="58" t="s">
        <v>2</v>
      </c>
      <c r="EN9" s="58" t="s">
        <v>3</v>
      </c>
      <c r="EO9" s="58" t="s">
        <v>2</v>
      </c>
      <c r="EP9" s="58" t="s">
        <v>3</v>
      </c>
      <c r="EQ9" s="58" t="s">
        <v>2</v>
      </c>
      <c r="ER9" s="59" t="s">
        <v>1</v>
      </c>
      <c r="ES9" s="58" t="s">
        <v>3</v>
      </c>
      <c r="ET9" s="58" t="s">
        <v>2</v>
      </c>
      <c r="EU9" s="58" t="s">
        <v>3</v>
      </c>
      <c r="EV9" s="58" t="s">
        <v>2</v>
      </c>
      <c r="EW9" s="58" t="s">
        <v>3</v>
      </c>
      <c r="EX9" s="58" t="s">
        <v>2</v>
      </c>
      <c r="EY9" s="58" t="s">
        <v>3</v>
      </c>
      <c r="EZ9" s="58" t="s">
        <v>2</v>
      </c>
      <c r="FA9" s="59" t="s">
        <v>1</v>
      </c>
      <c r="FB9" s="9" t="s">
        <v>3</v>
      </c>
      <c r="FC9" s="9" t="s">
        <v>2</v>
      </c>
      <c r="FD9" s="59" t="s">
        <v>1</v>
      </c>
      <c r="FE9" s="9" t="s">
        <v>3</v>
      </c>
      <c r="FF9" s="9" t="s">
        <v>2</v>
      </c>
      <c r="FG9" s="59" t="s">
        <v>1</v>
      </c>
      <c r="FH9" s="9" t="s">
        <v>3</v>
      </c>
      <c r="FI9" s="9" t="s">
        <v>2</v>
      </c>
      <c r="FJ9" s="59" t="s">
        <v>1</v>
      </c>
      <c r="FK9" s="9" t="s">
        <v>3</v>
      </c>
      <c r="FL9" s="9" t="s">
        <v>2</v>
      </c>
      <c r="FM9" s="59" t="s">
        <v>1</v>
      </c>
    </row>
    <row r="10" spans="1:170" s="2" customFormat="1" ht="15" customHeight="1" x14ac:dyDescent="0.25">
      <c r="A10" s="183">
        <v>1</v>
      </c>
      <c r="B10" s="224" t="s">
        <v>79</v>
      </c>
      <c r="C10" s="27" t="s">
        <v>44</v>
      </c>
      <c r="D10" s="86">
        <v>234</v>
      </c>
      <c r="E10" s="86">
        <v>303</v>
      </c>
      <c r="F10" s="106">
        <f>SUM(D10:E11)</f>
        <v>982</v>
      </c>
      <c r="G10" s="81">
        <v>226</v>
      </c>
      <c r="H10" s="81">
        <v>240</v>
      </c>
      <c r="I10" s="106">
        <f>SUM(G10:H11)</f>
        <v>796</v>
      </c>
      <c r="J10" s="81">
        <v>184</v>
      </c>
      <c r="K10" s="81">
        <v>249</v>
      </c>
      <c r="L10" s="106">
        <f>SUM(J10:K11)</f>
        <v>786</v>
      </c>
      <c r="M10" s="86">
        <v>199</v>
      </c>
      <c r="N10" s="86">
        <v>277</v>
      </c>
      <c r="O10" s="106">
        <f>SUM(M10:N11)</f>
        <v>802</v>
      </c>
      <c r="P10" s="81">
        <v>195</v>
      </c>
      <c r="Q10" s="81">
        <v>228</v>
      </c>
      <c r="R10" s="106">
        <f>SUM(P10:Q11)</f>
        <v>642</v>
      </c>
      <c r="S10" s="81">
        <v>163</v>
      </c>
      <c r="T10" s="81">
        <v>237</v>
      </c>
      <c r="U10" s="106">
        <f>SUM(S10:T11)</f>
        <v>702</v>
      </c>
      <c r="V10" s="86">
        <v>35</v>
      </c>
      <c r="W10" s="86">
        <v>26</v>
      </c>
      <c r="X10" s="106">
        <f>SUM(V10:W11)</f>
        <v>180</v>
      </c>
      <c r="Y10" s="81">
        <v>31</v>
      </c>
      <c r="Z10" s="81">
        <v>12</v>
      </c>
      <c r="AA10" s="106">
        <f>SUM(Y10:Z11)</f>
        <v>154</v>
      </c>
      <c r="AB10" s="81">
        <v>21</v>
      </c>
      <c r="AC10" s="81">
        <v>12</v>
      </c>
      <c r="AD10" s="106">
        <f>SUM(AB10:AC11)</f>
        <v>84</v>
      </c>
      <c r="AE10" s="86">
        <v>25</v>
      </c>
      <c r="AF10" s="86">
        <v>20</v>
      </c>
      <c r="AG10" s="106">
        <f>SUM(AE10:AF11)</f>
        <v>87</v>
      </c>
      <c r="AH10" s="81">
        <v>31</v>
      </c>
      <c r="AI10" s="81">
        <v>12</v>
      </c>
      <c r="AJ10" s="106">
        <f>SUM(AH10:AI11)</f>
        <v>111</v>
      </c>
      <c r="AK10" s="81">
        <v>21</v>
      </c>
      <c r="AL10" s="81">
        <v>12</v>
      </c>
      <c r="AM10" s="106">
        <f>SUM(AK10:AL11)</f>
        <v>84</v>
      </c>
      <c r="AN10" s="150">
        <f>SUM(J10,J11,G10,G11,D10,D11)</f>
        <v>1148</v>
      </c>
      <c r="AO10" s="150">
        <f>SUM(K10:K11,H10:H11,E10:E11)</f>
        <v>1416</v>
      </c>
      <c r="AP10" s="150">
        <f>AN10+AO10</f>
        <v>2564</v>
      </c>
      <c r="AQ10" s="150">
        <f>M10+P10+S10+M11+P11+S11</f>
        <v>906</v>
      </c>
      <c r="AR10" s="150">
        <f>N10+N11+Q10+Q11+T10+T11</f>
        <v>1240</v>
      </c>
      <c r="AS10" s="150">
        <f>AQ10+AR10</f>
        <v>2146</v>
      </c>
      <c r="AT10" s="150">
        <f>SUM(V10:V11,Y10:Y11,AB10:AB11)</f>
        <v>242</v>
      </c>
      <c r="AU10" s="150">
        <f>SUM(W10:W11,Z10:Z11,AC10:AC11)</f>
        <v>176</v>
      </c>
      <c r="AV10" s="150">
        <f>AT10+AU10</f>
        <v>418</v>
      </c>
      <c r="AW10" s="150">
        <f>SUM(AE10:AE11,AH10:AH11,AK10:AK11)</f>
        <v>161</v>
      </c>
      <c r="AX10" s="150">
        <f>SUM(AF10:AF11,AI10:AI11,AL10:AL11)</f>
        <v>121</v>
      </c>
      <c r="AY10" s="150">
        <f>AW10+AX10</f>
        <v>282</v>
      </c>
      <c r="AZ10" s="81">
        <v>180</v>
      </c>
      <c r="BA10" s="81">
        <v>247</v>
      </c>
      <c r="BB10" s="143">
        <f>SUM(AZ10:BA11)</f>
        <v>739</v>
      </c>
      <c r="BC10" s="81">
        <v>4</v>
      </c>
      <c r="BD10" s="81">
        <v>2</v>
      </c>
      <c r="BE10" s="106">
        <f>SUM(BC10:BD11)</f>
        <v>47</v>
      </c>
      <c r="BF10" s="81">
        <f>SUM(AZ10,BC10)</f>
        <v>184</v>
      </c>
      <c r="BG10" s="81">
        <f>SUM(BA10,BD10)</f>
        <v>249</v>
      </c>
      <c r="BH10" s="106">
        <f>SUM(BF10:BG11)</f>
        <v>786</v>
      </c>
      <c r="BI10" s="81">
        <v>16</v>
      </c>
      <c r="BJ10" s="81">
        <v>16</v>
      </c>
      <c r="BK10" s="106">
        <f>SUM(BI10:BJ11)</f>
        <v>73</v>
      </c>
      <c r="BL10" s="106">
        <v>1147</v>
      </c>
      <c r="BM10" s="106">
        <v>1416</v>
      </c>
      <c r="BN10" s="106">
        <f>BL10+BM10</f>
        <v>2563</v>
      </c>
      <c r="BO10" s="106">
        <v>1</v>
      </c>
      <c r="BP10" s="106">
        <v>0</v>
      </c>
      <c r="BQ10" s="106">
        <f>BO10+BP10</f>
        <v>1</v>
      </c>
      <c r="BR10" s="106">
        <f>BN10+BQ10</f>
        <v>2564</v>
      </c>
      <c r="BS10" s="72">
        <v>296</v>
      </c>
      <c r="BT10" s="72">
        <v>287</v>
      </c>
      <c r="BU10" s="94">
        <f>SUM(BS10:BT11)</f>
        <v>1083</v>
      </c>
      <c r="BV10" s="83">
        <v>16</v>
      </c>
      <c r="BW10" s="83">
        <v>5</v>
      </c>
      <c r="BX10" s="94">
        <f>SUM(BV10:BW11)</f>
        <v>54</v>
      </c>
      <c r="BY10" s="83">
        <v>2</v>
      </c>
      <c r="BZ10" s="83">
        <v>1</v>
      </c>
      <c r="CA10" s="94">
        <f>SUM(BY10:BZ11)</f>
        <v>12</v>
      </c>
      <c r="CB10" s="83">
        <v>1</v>
      </c>
      <c r="CC10" s="83">
        <v>0</v>
      </c>
      <c r="CD10" s="94">
        <f>SUM(CB10:CC11)</f>
        <v>2</v>
      </c>
      <c r="CE10" s="83">
        <v>228</v>
      </c>
      <c r="CF10" s="83">
        <v>319</v>
      </c>
      <c r="CG10" s="94">
        <f>SUM(CE10:CF11)</f>
        <v>992</v>
      </c>
      <c r="CH10" s="83">
        <v>13</v>
      </c>
      <c r="CI10" s="83">
        <v>5</v>
      </c>
      <c r="CJ10" s="94">
        <f>SUM(CH10:CI11)</f>
        <v>28</v>
      </c>
      <c r="CK10" s="83">
        <v>3</v>
      </c>
      <c r="CL10" s="83">
        <v>2</v>
      </c>
      <c r="CM10" s="94">
        <f>SUM(CK10:CL11)</f>
        <v>10</v>
      </c>
      <c r="CN10" s="83">
        <v>4</v>
      </c>
      <c r="CO10" s="83">
        <v>3</v>
      </c>
      <c r="CP10" s="94">
        <f>SUM(CN10:CO11)</f>
        <v>17</v>
      </c>
      <c r="CQ10" s="83">
        <v>221</v>
      </c>
      <c r="CR10" s="83">
        <v>249</v>
      </c>
      <c r="CS10" s="94">
        <f>SUM(CQ10:CR11)</f>
        <v>807</v>
      </c>
      <c r="CT10" s="83">
        <v>9</v>
      </c>
      <c r="CU10" s="83">
        <v>20</v>
      </c>
      <c r="CV10" s="94">
        <f>SUM(CT10:CU11)</f>
        <v>53</v>
      </c>
      <c r="CW10" s="83">
        <v>6</v>
      </c>
      <c r="CX10" s="83">
        <v>4</v>
      </c>
      <c r="CY10" s="94">
        <f>SUM(CW10:CX11)</f>
        <v>20</v>
      </c>
      <c r="CZ10" s="83">
        <v>3</v>
      </c>
      <c r="DA10" s="83">
        <v>1</v>
      </c>
      <c r="DB10" s="121">
        <f>SUM(CZ10:DA11)</f>
        <v>13</v>
      </c>
      <c r="DC10" s="94">
        <v>0</v>
      </c>
      <c r="DD10" s="94">
        <v>0</v>
      </c>
      <c r="DE10" s="94">
        <f>SUM(DC10:DD11)</f>
        <v>0</v>
      </c>
      <c r="DF10" s="94">
        <f>SUM(BS10:BS11,CE10:CE11,CQ10:CQ11)</f>
        <v>1341</v>
      </c>
      <c r="DG10" s="94">
        <f>SUM(BT10:BT11,CF10:CF11,CR10:CR11)</f>
        <v>1541</v>
      </c>
      <c r="DH10" s="145">
        <f>SUM(DF10:DG11)</f>
        <v>2882</v>
      </c>
      <c r="DI10" s="94">
        <f>SUM(BV10:BV11,CH10:CH11,CT10:CT11)</f>
        <v>58</v>
      </c>
      <c r="DJ10" s="106">
        <f>SUM(BW10:BW11,CI10:CI11,CU10:CU11)</f>
        <v>77</v>
      </c>
      <c r="DK10" s="94">
        <f>SUM(DI10:DJ11)</f>
        <v>135</v>
      </c>
      <c r="DL10" s="94">
        <f>SUM(BY10:BY11,CK10:CK11,CW10:CW11)</f>
        <v>18</v>
      </c>
      <c r="DM10" s="106">
        <f>SUM(BZ10:BZ11,CL10:CL11,CX10:CX11)</f>
        <v>24</v>
      </c>
      <c r="DN10" s="94">
        <f>SUM(DL10:DM11)</f>
        <v>42</v>
      </c>
      <c r="DO10" s="94">
        <f>SUM(CB10:CB11,CN10:CN11,CZ10:CZ11)</f>
        <v>17</v>
      </c>
      <c r="DP10" s="94">
        <f>SUM(CC10:CC11,CO10:CO11,DA10:DA11)</f>
        <v>15</v>
      </c>
      <c r="DQ10" s="94">
        <f>SUM(DO10:DP11)</f>
        <v>32</v>
      </c>
      <c r="DR10" s="83">
        <v>296</v>
      </c>
      <c r="DS10" s="83">
        <v>287</v>
      </c>
      <c r="DT10" s="83">
        <v>228</v>
      </c>
      <c r="DU10" s="83">
        <v>315</v>
      </c>
      <c r="DV10" s="83">
        <v>221</v>
      </c>
      <c r="DW10" s="83">
        <v>247</v>
      </c>
      <c r="DX10" s="121">
        <f>SUM(DR10:DR11,DT10:DT11,DV10:DV11)</f>
        <v>1316</v>
      </c>
      <c r="DY10" s="121">
        <f>SUM(DS10:DS11,DU10:DU11,DW10:DW11)</f>
        <v>1530</v>
      </c>
      <c r="DZ10" s="121">
        <f>SUM(DX10:DY11)</f>
        <v>2846</v>
      </c>
      <c r="EA10" s="83">
        <v>0</v>
      </c>
      <c r="EB10" s="83">
        <v>0</v>
      </c>
      <c r="EC10" s="83">
        <v>10</v>
      </c>
      <c r="ED10" s="83">
        <v>6</v>
      </c>
      <c r="EE10" s="83">
        <v>6</v>
      </c>
      <c r="EF10" s="83">
        <v>4</v>
      </c>
      <c r="EG10" s="121">
        <f>SUM(EA10:EA11,EC10:EC11,EE10:EE11)</f>
        <v>22</v>
      </c>
      <c r="EH10" s="121">
        <f>SUM(EB10:EB11,ED10:ED11,EF10:EF11)</f>
        <v>16</v>
      </c>
      <c r="EI10" s="121">
        <f>SUM(EG10:EH11)</f>
        <v>38</v>
      </c>
      <c r="EJ10" s="83">
        <v>0</v>
      </c>
      <c r="EK10" s="83">
        <v>0</v>
      </c>
      <c r="EL10" s="83">
        <v>0</v>
      </c>
      <c r="EM10" s="83">
        <v>4</v>
      </c>
      <c r="EN10" s="83">
        <v>0</v>
      </c>
      <c r="EO10" s="83">
        <v>2</v>
      </c>
      <c r="EP10" s="94">
        <f>SUM(EJ10:EJ11,EL10:EL11,EN10:EN11)</f>
        <v>25</v>
      </c>
      <c r="EQ10" s="121">
        <f>SUM(EK10:EK11,EM10:EM11,EO10:EO11)</f>
        <v>11</v>
      </c>
      <c r="ER10" s="121">
        <f>SUM(EP10:EQ11)</f>
        <v>36</v>
      </c>
      <c r="ES10" s="83">
        <v>0</v>
      </c>
      <c r="ET10" s="83">
        <v>0</v>
      </c>
      <c r="EU10" s="83">
        <v>0</v>
      </c>
      <c r="EV10" s="83">
        <v>12</v>
      </c>
      <c r="EW10" s="83">
        <v>0</v>
      </c>
      <c r="EX10" s="83">
        <v>7</v>
      </c>
      <c r="EY10" s="121">
        <f>SUM(ES10:ES11,EU10:EU11,EW10:EW11)</f>
        <v>15</v>
      </c>
      <c r="EZ10" s="121">
        <f>SUM(ET10:ET11,EV10:EV11,EX10:EX11)</f>
        <v>34</v>
      </c>
      <c r="FA10" s="121">
        <f>SUM(EY10:EZ11)</f>
        <v>49</v>
      </c>
      <c r="FB10" s="83">
        <v>25</v>
      </c>
      <c r="FC10" s="83">
        <v>26</v>
      </c>
      <c r="FD10" s="94">
        <f>SUM(FB10:FC11)</f>
        <v>77</v>
      </c>
      <c r="FE10" s="83">
        <v>1</v>
      </c>
      <c r="FF10" s="83">
        <v>1</v>
      </c>
      <c r="FG10" s="94">
        <f>SUM(FE10:FF11)</f>
        <v>3</v>
      </c>
      <c r="FH10" s="83">
        <v>15</v>
      </c>
      <c r="FI10" s="83">
        <v>25</v>
      </c>
      <c r="FJ10" s="94">
        <f>SUM(FH10:FI11)</f>
        <v>73</v>
      </c>
      <c r="FK10" s="83">
        <v>0</v>
      </c>
      <c r="FL10" s="83">
        <v>0</v>
      </c>
      <c r="FM10" s="94">
        <f>SUM(FK10:FL11)</f>
        <v>0</v>
      </c>
    </row>
    <row r="11" spans="1:170" s="2" customFormat="1" ht="15" customHeight="1" x14ac:dyDescent="0.25">
      <c r="A11" s="184"/>
      <c r="B11" s="225"/>
      <c r="C11" s="80" t="s">
        <v>44</v>
      </c>
      <c r="D11" s="72">
        <v>198</v>
      </c>
      <c r="E11" s="83">
        <v>247</v>
      </c>
      <c r="F11" s="95"/>
      <c r="G11" s="83">
        <v>152</v>
      </c>
      <c r="H11" s="83">
        <v>178</v>
      </c>
      <c r="I11" s="95"/>
      <c r="J11" s="83">
        <v>154</v>
      </c>
      <c r="K11" s="83">
        <v>199</v>
      </c>
      <c r="L11" s="95"/>
      <c r="M11" s="72">
        <v>140</v>
      </c>
      <c r="N11" s="83">
        <v>186</v>
      </c>
      <c r="O11" s="95"/>
      <c r="P11" s="83">
        <v>82</v>
      </c>
      <c r="Q11" s="83">
        <v>137</v>
      </c>
      <c r="R11" s="95"/>
      <c r="S11" s="83">
        <v>127</v>
      </c>
      <c r="T11" s="83">
        <v>175</v>
      </c>
      <c r="U11" s="95"/>
      <c r="V11" s="72">
        <v>58</v>
      </c>
      <c r="W11" s="83">
        <v>61</v>
      </c>
      <c r="X11" s="95"/>
      <c r="Y11" s="83">
        <v>70</v>
      </c>
      <c r="Z11" s="83">
        <v>41</v>
      </c>
      <c r="AA11" s="95"/>
      <c r="AB11" s="83">
        <v>27</v>
      </c>
      <c r="AC11" s="83">
        <v>24</v>
      </c>
      <c r="AD11" s="95"/>
      <c r="AE11" s="72">
        <v>11</v>
      </c>
      <c r="AF11" s="83">
        <v>31</v>
      </c>
      <c r="AG11" s="95"/>
      <c r="AH11" s="83">
        <v>46</v>
      </c>
      <c r="AI11" s="83">
        <v>22</v>
      </c>
      <c r="AJ11" s="95"/>
      <c r="AK11" s="83">
        <v>27</v>
      </c>
      <c r="AL11" s="83">
        <v>24</v>
      </c>
      <c r="AM11" s="95"/>
      <c r="AN11" s="94"/>
      <c r="AO11" s="94"/>
      <c r="AP11" s="94"/>
      <c r="AQ11" s="94"/>
      <c r="AR11" s="94"/>
      <c r="AS11" s="94"/>
      <c r="AT11" s="94"/>
      <c r="AU11" s="94"/>
      <c r="AV11" s="121"/>
      <c r="AW11" s="94"/>
      <c r="AX11" s="94"/>
      <c r="AY11" s="94"/>
      <c r="AZ11" s="83">
        <v>130</v>
      </c>
      <c r="BA11" s="83">
        <v>182</v>
      </c>
      <c r="BB11" s="144"/>
      <c r="BC11" s="83">
        <v>24</v>
      </c>
      <c r="BD11" s="83">
        <v>17</v>
      </c>
      <c r="BE11" s="95"/>
      <c r="BF11" s="81">
        <f t="shared" ref="BF11:BF74" si="0">SUM(AZ11,BC11)</f>
        <v>154</v>
      </c>
      <c r="BG11" s="81">
        <f t="shared" ref="BG11:BG74" si="1">SUM(BA11,BD11)</f>
        <v>199</v>
      </c>
      <c r="BH11" s="95"/>
      <c r="BI11" s="83">
        <v>24</v>
      </c>
      <c r="BJ11" s="83">
        <v>17</v>
      </c>
      <c r="BK11" s="95"/>
      <c r="BL11" s="95"/>
      <c r="BM11" s="95"/>
      <c r="BN11" s="95"/>
      <c r="BO11" s="95"/>
      <c r="BP11" s="95"/>
      <c r="BQ11" s="95"/>
      <c r="BR11" s="95"/>
      <c r="BS11" s="72">
        <v>227</v>
      </c>
      <c r="BT11" s="83">
        <v>273</v>
      </c>
      <c r="BU11" s="95"/>
      <c r="BV11" s="83">
        <v>10</v>
      </c>
      <c r="BW11" s="83">
        <v>23</v>
      </c>
      <c r="BX11" s="95"/>
      <c r="BY11" s="83">
        <v>2</v>
      </c>
      <c r="BZ11" s="83">
        <v>7</v>
      </c>
      <c r="CA11" s="95"/>
      <c r="CB11" s="83">
        <v>1</v>
      </c>
      <c r="CC11" s="83">
        <v>0</v>
      </c>
      <c r="CD11" s="95"/>
      <c r="CE11" s="83">
        <v>210</v>
      </c>
      <c r="CF11" s="83">
        <v>235</v>
      </c>
      <c r="CG11" s="95"/>
      <c r="CH11" s="83">
        <v>3</v>
      </c>
      <c r="CI11" s="83">
        <v>7</v>
      </c>
      <c r="CJ11" s="95"/>
      <c r="CK11" s="83">
        <v>2</v>
      </c>
      <c r="CL11" s="83">
        <v>3</v>
      </c>
      <c r="CM11" s="95"/>
      <c r="CN11" s="83">
        <v>3</v>
      </c>
      <c r="CO11" s="83">
        <v>7</v>
      </c>
      <c r="CP11" s="95"/>
      <c r="CQ11" s="83">
        <v>159</v>
      </c>
      <c r="CR11" s="83">
        <v>178</v>
      </c>
      <c r="CS11" s="95"/>
      <c r="CT11" s="83">
        <v>7</v>
      </c>
      <c r="CU11" s="83">
        <v>17</v>
      </c>
      <c r="CV11" s="95"/>
      <c r="CW11" s="83">
        <v>3</v>
      </c>
      <c r="CX11" s="83">
        <v>7</v>
      </c>
      <c r="CY11" s="95"/>
      <c r="CZ11" s="83">
        <v>5</v>
      </c>
      <c r="DA11" s="83">
        <v>4</v>
      </c>
      <c r="DB11" s="121"/>
      <c r="DC11" s="95"/>
      <c r="DD11" s="95"/>
      <c r="DE11" s="95"/>
      <c r="DF11" s="95"/>
      <c r="DG11" s="95"/>
      <c r="DH11" s="144"/>
      <c r="DI11" s="95"/>
      <c r="DJ11" s="95"/>
      <c r="DK11" s="95"/>
      <c r="DL11" s="95"/>
      <c r="DM11" s="95"/>
      <c r="DN11" s="95"/>
      <c r="DO11" s="95"/>
      <c r="DP11" s="95"/>
      <c r="DQ11" s="95"/>
      <c r="DR11" s="83">
        <v>207</v>
      </c>
      <c r="DS11" s="83">
        <v>268</v>
      </c>
      <c r="DT11" s="83">
        <v>206</v>
      </c>
      <c r="DU11" s="83">
        <v>235</v>
      </c>
      <c r="DV11" s="83">
        <v>158</v>
      </c>
      <c r="DW11" s="83">
        <v>178</v>
      </c>
      <c r="DX11" s="121"/>
      <c r="DY11" s="121"/>
      <c r="DZ11" s="121"/>
      <c r="EA11" s="83">
        <v>0</v>
      </c>
      <c r="EB11" s="83">
        <v>0</v>
      </c>
      <c r="EC11" s="83">
        <v>5</v>
      </c>
      <c r="ED11" s="83">
        <v>6</v>
      </c>
      <c r="EE11" s="83">
        <v>1</v>
      </c>
      <c r="EF11" s="83">
        <v>0</v>
      </c>
      <c r="EG11" s="121"/>
      <c r="EH11" s="121"/>
      <c r="EI11" s="121"/>
      <c r="EJ11" s="83">
        <v>20</v>
      </c>
      <c r="EK11" s="83">
        <v>5</v>
      </c>
      <c r="EL11" s="83">
        <v>4</v>
      </c>
      <c r="EM11" s="83">
        <v>0</v>
      </c>
      <c r="EN11" s="83">
        <v>1</v>
      </c>
      <c r="EO11" s="83">
        <v>0</v>
      </c>
      <c r="EP11" s="95"/>
      <c r="EQ11" s="121"/>
      <c r="ER11" s="121"/>
      <c r="ES11" s="83">
        <v>0</v>
      </c>
      <c r="ET11" s="83">
        <v>0</v>
      </c>
      <c r="EU11" s="83">
        <v>8</v>
      </c>
      <c r="EV11" s="83">
        <v>8</v>
      </c>
      <c r="EW11" s="83">
        <v>7</v>
      </c>
      <c r="EX11" s="83">
        <v>7</v>
      </c>
      <c r="EY11" s="121"/>
      <c r="EZ11" s="121"/>
      <c r="FA11" s="121"/>
      <c r="FB11" s="83">
        <v>16</v>
      </c>
      <c r="FC11" s="83">
        <v>10</v>
      </c>
      <c r="FD11" s="95"/>
      <c r="FE11" s="83">
        <v>1</v>
      </c>
      <c r="FF11" s="83">
        <v>0</v>
      </c>
      <c r="FG11" s="95"/>
      <c r="FH11" s="83">
        <v>20</v>
      </c>
      <c r="FI11" s="83">
        <v>13</v>
      </c>
      <c r="FJ11" s="95"/>
      <c r="FK11" s="83">
        <v>0</v>
      </c>
      <c r="FL11" s="83">
        <v>0</v>
      </c>
      <c r="FM11" s="95"/>
    </row>
    <row r="12" spans="1:170" s="2" customFormat="1" ht="15" customHeight="1" x14ac:dyDescent="0.25">
      <c r="A12" s="179">
        <v>2</v>
      </c>
      <c r="B12" s="224" t="s">
        <v>79</v>
      </c>
      <c r="C12" s="27" t="s">
        <v>45</v>
      </c>
      <c r="D12" s="72">
        <v>172</v>
      </c>
      <c r="E12" s="83">
        <v>166</v>
      </c>
      <c r="F12" s="106">
        <f t="shared" ref="F12" si="2">SUM(D12:E13)</f>
        <v>338</v>
      </c>
      <c r="G12" s="83">
        <v>0</v>
      </c>
      <c r="H12" s="83">
        <v>0</v>
      </c>
      <c r="I12" s="106">
        <f>SUM(G12:H13)</f>
        <v>408</v>
      </c>
      <c r="J12" s="83">
        <v>154</v>
      </c>
      <c r="K12" s="83">
        <v>172</v>
      </c>
      <c r="L12" s="106">
        <f t="shared" ref="L12" si="3">SUM(J12:K13)</f>
        <v>326</v>
      </c>
      <c r="M12" s="72">
        <v>166</v>
      </c>
      <c r="N12" s="83">
        <v>163</v>
      </c>
      <c r="O12" s="106">
        <f>SUM(M12:N13)</f>
        <v>329</v>
      </c>
      <c r="P12" s="83">
        <v>0</v>
      </c>
      <c r="Q12" s="83">
        <v>0</v>
      </c>
      <c r="R12" s="106">
        <f t="shared" ref="R12" si="4">SUM(P12:Q13)</f>
        <v>343</v>
      </c>
      <c r="S12" s="83">
        <v>154</v>
      </c>
      <c r="T12" s="83">
        <v>172</v>
      </c>
      <c r="U12" s="106">
        <f t="shared" ref="U12" si="5">SUM(S12:T13)</f>
        <v>326</v>
      </c>
      <c r="V12" s="72">
        <v>6</v>
      </c>
      <c r="W12" s="83">
        <v>3</v>
      </c>
      <c r="X12" s="106">
        <f t="shared" ref="X12" si="6">SUM(V12:W13)</f>
        <v>9</v>
      </c>
      <c r="Y12" s="83">
        <v>0</v>
      </c>
      <c r="Z12" s="83">
        <v>0</v>
      </c>
      <c r="AA12" s="106">
        <f t="shared" ref="AA12" si="7">SUM(Y12:Z13)</f>
        <v>65</v>
      </c>
      <c r="AB12" s="83">
        <v>0</v>
      </c>
      <c r="AC12" s="83">
        <v>0</v>
      </c>
      <c r="AD12" s="106">
        <f t="shared" ref="AD12" si="8">SUM(AB12:AC13)</f>
        <v>0</v>
      </c>
      <c r="AE12" s="72">
        <v>6</v>
      </c>
      <c r="AF12" s="83">
        <v>3</v>
      </c>
      <c r="AG12" s="106">
        <f>SUM(AE12:AF13)</f>
        <v>9</v>
      </c>
      <c r="AH12" s="83">
        <v>0</v>
      </c>
      <c r="AI12" s="83">
        <v>0</v>
      </c>
      <c r="AJ12" s="106">
        <f>SUM(AH12:AI13)</f>
        <v>65</v>
      </c>
      <c r="AK12" s="83">
        <v>0</v>
      </c>
      <c r="AL12" s="83">
        <v>0</v>
      </c>
      <c r="AM12" s="106">
        <f>SUM(AK12:AL13)</f>
        <v>0</v>
      </c>
      <c r="AN12" s="121">
        <f>SUM(J12,J13,G12,G13,D12,D13)</f>
        <v>508</v>
      </c>
      <c r="AO12" s="121">
        <f>SUM(K12:K13,H12:H13,E12:E13)</f>
        <v>564</v>
      </c>
      <c r="AP12" s="121">
        <f t="shared" ref="AP12" si="9">AN12+AO12</f>
        <v>1072</v>
      </c>
      <c r="AQ12" s="121">
        <f>M12+P12+S12+M13+P13+S13</f>
        <v>469</v>
      </c>
      <c r="AR12" s="121">
        <f>N12+N13+Q12+Q13+T12+T13</f>
        <v>529</v>
      </c>
      <c r="AS12" s="121">
        <f>AQ12+AR12</f>
        <v>998</v>
      </c>
      <c r="AT12" s="121">
        <f>SUM(V12:V13,Y12:Y13,AB12:AB13)</f>
        <v>39</v>
      </c>
      <c r="AU12" s="121">
        <f>SUM(W12:W13,Z12:Z13,AC12:AC13)</f>
        <v>35</v>
      </c>
      <c r="AV12" s="121">
        <f>AT12+AU12</f>
        <v>74</v>
      </c>
      <c r="AW12" s="121">
        <f>SUM(AE12:AE13,AH12:AH13,AK12:AK13)</f>
        <v>39</v>
      </c>
      <c r="AX12" s="121">
        <f>SUM(AF12:AF13,AI12:AI13,AL12:AL13)</f>
        <v>35</v>
      </c>
      <c r="AY12" s="121">
        <f t="shared" ref="AY12" si="10">AW12+AX12</f>
        <v>74</v>
      </c>
      <c r="AZ12" s="83">
        <v>154</v>
      </c>
      <c r="BA12" s="83">
        <v>172</v>
      </c>
      <c r="BB12" s="145">
        <f t="shared" ref="BB12" si="11">SUM(AZ12:BA13)</f>
        <v>326</v>
      </c>
      <c r="BC12" s="83">
        <v>0</v>
      </c>
      <c r="BD12" s="83">
        <v>0</v>
      </c>
      <c r="BE12" s="94">
        <f t="shared" ref="BE12" si="12">SUM(BC12:BD13)</f>
        <v>0</v>
      </c>
      <c r="BF12" s="81">
        <f t="shared" si="0"/>
        <v>154</v>
      </c>
      <c r="BG12" s="81">
        <f t="shared" si="1"/>
        <v>172</v>
      </c>
      <c r="BH12" s="106">
        <f t="shared" ref="BH12" si="13">SUM(BF12:BG13)</f>
        <v>326</v>
      </c>
      <c r="BI12" s="94">
        <v>4</v>
      </c>
      <c r="BJ12" s="94">
        <v>0</v>
      </c>
      <c r="BK12" s="94">
        <f t="shared" ref="BK12" si="14">SUM(BI12:BJ13)</f>
        <v>4</v>
      </c>
      <c r="BL12" s="94">
        <v>508</v>
      </c>
      <c r="BM12" s="94">
        <v>561</v>
      </c>
      <c r="BN12" s="106">
        <f t="shared" ref="BN12" si="15">BL12+BM12</f>
        <v>1069</v>
      </c>
      <c r="BO12" s="94">
        <v>0</v>
      </c>
      <c r="BP12" s="94">
        <v>3</v>
      </c>
      <c r="BQ12" s="106">
        <f t="shared" ref="BQ12" si="16">BO12+BP12</f>
        <v>3</v>
      </c>
      <c r="BR12" s="94">
        <f t="shared" ref="BR12" si="17">BN12+BQ12</f>
        <v>1072</v>
      </c>
      <c r="BS12" s="72">
        <v>216</v>
      </c>
      <c r="BT12" s="83">
        <v>255</v>
      </c>
      <c r="BU12" s="94">
        <f>SUM(BS12:BT13)</f>
        <v>471</v>
      </c>
      <c r="BV12" s="83">
        <v>0</v>
      </c>
      <c r="BW12" s="83">
        <v>0</v>
      </c>
      <c r="BX12" s="94">
        <f t="shared" ref="BX12" si="18">SUM(BV12:BW13)</f>
        <v>0</v>
      </c>
      <c r="BY12" s="83">
        <v>11</v>
      </c>
      <c r="BZ12" s="83">
        <v>7</v>
      </c>
      <c r="CA12" s="94">
        <f t="shared" ref="CA12" si="19">SUM(BY12:BZ13)</f>
        <v>18</v>
      </c>
      <c r="CB12" s="83">
        <v>0</v>
      </c>
      <c r="CC12" s="83">
        <v>0</v>
      </c>
      <c r="CD12" s="94">
        <f t="shared" ref="CD12" si="20">SUM(CB12:CC13)</f>
        <v>0</v>
      </c>
      <c r="CE12" s="83">
        <v>0</v>
      </c>
      <c r="CF12" s="83">
        <v>0</v>
      </c>
      <c r="CG12" s="94">
        <f t="shared" ref="CG12" si="21">SUM(CE12:CF13)</f>
        <v>413</v>
      </c>
      <c r="CH12" s="83">
        <v>0</v>
      </c>
      <c r="CI12" s="83">
        <v>0</v>
      </c>
      <c r="CJ12" s="94">
        <f t="shared" ref="CJ12" si="22">SUM(CH12:CI13)</f>
        <v>95</v>
      </c>
      <c r="CK12" s="83">
        <v>0</v>
      </c>
      <c r="CL12" s="83">
        <v>0</v>
      </c>
      <c r="CM12" s="94">
        <f t="shared" ref="CM12" si="23">SUM(CK12:CL13)</f>
        <v>0</v>
      </c>
      <c r="CN12" s="83">
        <v>0</v>
      </c>
      <c r="CO12" s="83">
        <v>0</v>
      </c>
      <c r="CP12" s="94">
        <f t="shared" ref="CP12" si="24">SUM(CN12:CO13)</f>
        <v>0</v>
      </c>
      <c r="CQ12" s="83">
        <v>169</v>
      </c>
      <c r="CR12" s="83">
        <v>166</v>
      </c>
      <c r="CS12" s="94">
        <f t="shared" ref="CS12" si="25">SUM(CQ12:CR13)</f>
        <v>335</v>
      </c>
      <c r="CT12" s="83">
        <v>0</v>
      </c>
      <c r="CU12" s="83">
        <v>0</v>
      </c>
      <c r="CV12" s="94">
        <f t="shared" ref="CV12" si="26">SUM(CT12:CU13)</f>
        <v>0</v>
      </c>
      <c r="CW12" s="83">
        <v>23</v>
      </c>
      <c r="CX12" s="83">
        <v>38</v>
      </c>
      <c r="CY12" s="94">
        <f t="shared" ref="CY12" si="27">SUM(CW12:CX13)</f>
        <v>61</v>
      </c>
      <c r="CZ12" s="83">
        <v>0</v>
      </c>
      <c r="DA12" s="83">
        <v>0</v>
      </c>
      <c r="DB12" s="197">
        <f t="shared" ref="DB12" si="28">SUM(CZ12:DA13)</f>
        <v>0</v>
      </c>
      <c r="DC12" s="94">
        <v>0</v>
      </c>
      <c r="DD12" s="94">
        <v>0</v>
      </c>
      <c r="DE12" s="94">
        <f t="shared" ref="DE12" si="29">SUM(DC12:DD13)</f>
        <v>0</v>
      </c>
      <c r="DF12" s="94">
        <f t="shared" ref="DF12" si="30">SUM(BS12:BS13,CE12:CE13,CQ12:CQ13)</f>
        <v>569</v>
      </c>
      <c r="DG12" s="94">
        <f t="shared" ref="DG12" si="31">SUM(BT12:BT13,CF12:CF13,CR12:CR13)</f>
        <v>650</v>
      </c>
      <c r="DH12" s="145">
        <f t="shared" ref="DH12" si="32">SUM(DF12:DG13)</f>
        <v>1219</v>
      </c>
      <c r="DI12" s="94">
        <f t="shared" ref="DI12" si="33">SUM(BV12:BV13,CH12:CH13,CT12:CT13)</f>
        <v>40</v>
      </c>
      <c r="DJ12" s="106">
        <f t="shared" ref="DJ12" si="34">SUM(BW12:BW13,CI12:CI13,CU12:CU13)</f>
        <v>55</v>
      </c>
      <c r="DK12" s="94">
        <f t="shared" ref="DK12" si="35">SUM(DI12:DJ13)</f>
        <v>95</v>
      </c>
      <c r="DL12" s="94">
        <f>SUM(BY12:BY13,CK12:CK13,CW12:CW13)</f>
        <v>34</v>
      </c>
      <c r="DM12" s="106">
        <f>SUM(BZ12:BZ13,CL12:CL13,CX12:CX13)</f>
        <v>45</v>
      </c>
      <c r="DN12" s="94">
        <f t="shared" ref="DN12" si="36">SUM(DL12:DM13)</f>
        <v>79</v>
      </c>
      <c r="DO12" s="94">
        <f>SUM(CB12:CB13,CN12:CN13,CZ12:CZ13)</f>
        <v>0</v>
      </c>
      <c r="DP12" s="94">
        <f>SUM(CC12:CC13,CO12:CO13,DA12:DA13)</f>
        <v>0</v>
      </c>
      <c r="DQ12" s="94">
        <f t="shared" ref="DQ12" si="37">SUM(DO12:DP13)</f>
        <v>0</v>
      </c>
      <c r="DR12" s="83">
        <v>216</v>
      </c>
      <c r="DS12" s="83">
        <v>253</v>
      </c>
      <c r="DT12" s="83">
        <v>0</v>
      </c>
      <c r="DU12" s="83">
        <v>0</v>
      </c>
      <c r="DV12" s="83">
        <v>169</v>
      </c>
      <c r="DW12" s="83">
        <v>166</v>
      </c>
      <c r="DX12" s="121">
        <f>SUM(DR12:DR13,DT12:DT13,DV12:DV13)</f>
        <v>569</v>
      </c>
      <c r="DY12" s="121">
        <f>SUM(DS12:DS13,DU12:DU13,DW12:DW13)</f>
        <v>648</v>
      </c>
      <c r="DZ12" s="121">
        <f t="shared" ref="DZ12" si="38">SUM(DX12:DY13)</f>
        <v>1217</v>
      </c>
      <c r="EA12" s="83">
        <v>0</v>
      </c>
      <c r="EB12" s="83">
        <v>0</v>
      </c>
      <c r="EC12" s="83">
        <v>0</v>
      </c>
      <c r="ED12" s="83">
        <v>0</v>
      </c>
      <c r="EE12" s="83">
        <v>0</v>
      </c>
      <c r="EF12" s="83">
        <v>0</v>
      </c>
      <c r="EG12" s="121">
        <f t="shared" ref="EG12" si="39">SUM(EA12:EA13,EC12:EC13,EE12:EE13)</f>
        <v>0</v>
      </c>
      <c r="EH12" s="121">
        <f t="shared" ref="EH12" si="40">SUM(EB12:EB13,ED12:ED13,EF12:EF13)</f>
        <v>0</v>
      </c>
      <c r="EI12" s="121">
        <f t="shared" ref="EI12" si="41">SUM(EG12:EH13)</f>
        <v>0</v>
      </c>
      <c r="EJ12" s="83">
        <v>0</v>
      </c>
      <c r="EK12" s="83">
        <v>2</v>
      </c>
      <c r="EL12" s="83">
        <v>0</v>
      </c>
      <c r="EM12" s="83">
        <v>0</v>
      </c>
      <c r="EN12" s="83">
        <v>0</v>
      </c>
      <c r="EO12" s="83">
        <v>0</v>
      </c>
      <c r="EP12" s="121">
        <f t="shared" ref="EP12" si="42">SUM(EJ12:EJ13,EL12:EL13,EN12:EN13)</f>
        <v>0</v>
      </c>
      <c r="EQ12" s="121">
        <f>SUM(EK12:EK13,EM12:EM13,EO12:EO13)</f>
        <v>2</v>
      </c>
      <c r="ER12" s="121">
        <f>SUM(EP12:EQ13)</f>
        <v>2</v>
      </c>
      <c r="ES12" s="83">
        <v>0</v>
      </c>
      <c r="ET12" s="83">
        <v>0</v>
      </c>
      <c r="EU12" s="83">
        <v>0</v>
      </c>
      <c r="EV12" s="83">
        <v>0</v>
      </c>
      <c r="EW12" s="83">
        <v>0</v>
      </c>
      <c r="EX12" s="83">
        <v>0</v>
      </c>
      <c r="EY12" s="121">
        <f t="shared" ref="EY12" si="43">SUM(ES12:ES13,EU12:EU13,EW12:EW13)</f>
        <v>3</v>
      </c>
      <c r="EZ12" s="121">
        <f t="shared" ref="EZ12" si="44">SUM(ET12:ET13,EV12:EV13,EX12:EX13)</f>
        <v>2</v>
      </c>
      <c r="FA12" s="121">
        <f t="shared" ref="FA12" si="45">SUM(EY12:EZ13)</f>
        <v>5</v>
      </c>
      <c r="FB12" s="83">
        <v>16</v>
      </c>
      <c r="FC12" s="83">
        <v>10</v>
      </c>
      <c r="FD12" s="94">
        <f t="shared" ref="FD12" si="46">SUM(FB12:FC13)</f>
        <v>36</v>
      </c>
      <c r="FE12" s="83">
        <v>2</v>
      </c>
      <c r="FF12" s="83">
        <v>0</v>
      </c>
      <c r="FG12" s="94">
        <f t="shared" ref="FG12" si="47">SUM(FE12:FF13)</f>
        <v>3</v>
      </c>
      <c r="FH12" s="94">
        <v>16</v>
      </c>
      <c r="FI12" s="94">
        <v>12</v>
      </c>
      <c r="FJ12" s="94">
        <f t="shared" ref="FJ12" si="48">SUM(FH12:FI13)</f>
        <v>28</v>
      </c>
      <c r="FK12" s="83">
        <v>0</v>
      </c>
      <c r="FL12" s="83">
        <v>0</v>
      </c>
      <c r="FM12" s="94">
        <f t="shared" ref="FM12" si="49">SUM(FK12:FL13)</f>
        <v>0</v>
      </c>
    </row>
    <row r="13" spans="1:170" s="2" customFormat="1" ht="15" customHeight="1" x14ac:dyDescent="0.25">
      <c r="A13" s="180"/>
      <c r="B13" s="225"/>
      <c r="C13" s="27" t="s">
        <v>45</v>
      </c>
      <c r="D13" s="72">
        <v>0</v>
      </c>
      <c r="E13" s="83">
        <v>0</v>
      </c>
      <c r="F13" s="95"/>
      <c r="G13" s="83">
        <v>182</v>
      </c>
      <c r="H13" s="83">
        <v>226</v>
      </c>
      <c r="I13" s="95"/>
      <c r="J13" s="83">
        <v>0</v>
      </c>
      <c r="K13" s="83">
        <v>0</v>
      </c>
      <c r="L13" s="95"/>
      <c r="M13" s="72">
        <v>0</v>
      </c>
      <c r="N13" s="83">
        <v>0</v>
      </c>
      <c r="O13" s="95"/>
      <c r="P13" s="83">
        <v>149</v>
      </c>
      <c r="Q13" s="83">
        <v>194</v>
      </c>
      <c r="R13" s="95"/>
      <c r="S13" s="83">
        <v>0</v>
      </c>
      <c r="T13" s="83">
        <v>0</v>
      </c>
      <c r="U13" s="95"/>
      <c r="V13" s="72">
        <v>0</v>
      </c>
      <c r="W13" s="83">
        <v>0</v>
      </c>
      <c r="X13" s="95"/>
      <c r="Y13" s="83">
        <v>33</v>
      </c>
      <c r="Z13" s="83">
        <v>32</v>
      </c>
      <c r="AA13" s="95"/>
      <c r="AB13" s="83">
        <v>0</v>
      </c>
      <c r="AC13" s="83">
        <v>0</v>
      </c>
      <c r="AD13" s="95"/>
      <c r="AE13" s="72">
        <v>0</v>
      </c>
      <c r="AF13" s="83">
        <v>0</v>
      </c>
      <c r="AG13" s="95"/>
      <c r="AH13" s="83">
        <v>33</v>
      </c>
      <c r="AI13" s="83">
        <v>32</v>
      </c>
      <c r="AJ13" s="95"/>
      <c r="AK13" s="83">
        <v>0</v>
      </c>
      <c r="AL13" s="83">
        <v>0</v>
      </c>
      <c r="AM13" s="95"/>
      <c r="AN13" s="121"/>
      <c r="AO13" s="121"/>
      <c r="AP13" s="121"/>
      <c r="AQ13" s="121"/>
      <c r="AR13" s="121"/>
      <c r="AS13" s="121"/>
      <c r="AT13" s="121"/>
      <c r="AU13" s="121"/>
      <c r="AV13" s="121"/>
      <c r="AW13" s="121"/>
      <c r="AX13" s="121"/>
      <c r="AY13" s="121"/>
      <c r="AZ13" s="83">
        <v>0</v>
      </c>
      <c r="BA13" s="83">
        <v>0</v>
      </c>
      <c r="BB13" s="144"/>
      <c r="BC13" s="83">
        <v>0</v>
      </c>
      <c r="BD13" s="83">
        <v>0</v>
      </c>
      <c r="BE13" s="95"/>
      <c r="BF13" s="81">
        <f t="shared" si="0"/>
        <v>0</v>
      </c>
      <c r="BG13" s="81">
        <f t="shared" si="1"/>
        <v>0</v>
      </c>
      <c r="BH13" s="95"/>
      <c r="BI13" s="95"/>
      <c r="BJ13" s="95"/>
      <c r="BK13" s="95"/>
      <c r="BL13" s="95"/>
      <c r="BM13" s="95"/>
      <c r="BN13" s="95"/>
      <c r="BO13" s="95"/>
      <c r="BP13" s="95"/>
      <c r="BQ13" s="95"/>
      <c r="BR13" s="95"/>
      <c r="BS13" s="72">
        <v>0</v>
      </c>
      <c r="BT13" s="83">
        <v>0</v>
      </c>
      <c r="BU13" s="95"/>
      <c r="BV13" s="83">
        <v>0</v>
      </c>
      <c r="BW13" s="83">
        <v>0</v>
      </c>
      <c r="BX13" s="95"/>
      <c r="BY13" s="83">
        <v>0</v>
      </c>
      <c r="BZ13" s="83">
        <v>0</v>
      </c>
      <c r="CA13" s="95"/>
      <c r="CB13" s="83">
        <v>0</v>
      </c>
      <c r="CC13" s="83">
        <v>0</v>
      </c>
      <c r="CD13" s="95"/>
      <c r="CE13" s="83">
        <v>184</v>
      </c>
      <c r="CF13" s="83">
        <v>229</v>
      </c>
      <c r="CG13" s="95"/>
      <c r="CH13" s="83">
        <v>40</v>
      </c>
      <c r="CI13" s="83">
        <v>55</v>
      </c>
      <c r="CJ13" s="95"/>
      <c r="CK13" s="83">
        <v>0</v>
      </c>
      <c r="CL13" s="83">
        <v>0</v>
      </c>
      <c r="CM13" s="95"/>
      <c r="CN13" s="83">
        <v>0</v>
      </c>
      <c r="CO13" s="83">
        <v>0</v>
      </c>
      <c r="CP13" s="95"/>
      <c r="CQ13" s="83">
        <v>0</v>
      </c>
      <c r="CR13" s="83">
        <v>0</v>
      </c>
      <c r="CS13" s="95"/>
      <c r="CT13" s="83">
        <v>0</v>
      </c>
      <c r="CU13" s="83">
        <v>0</v>
      </c>
      <c r="CV13" s="95"/>
      <c r="CW13" s="83">
        <v>0</v>
      </c>
      <c r="CX13" s="83">
        <v>0</v>
      </c>
      <c r="CY13" s="95"/>
      <c r="CZ13" s="83">
        <v>0</v>
      </c>
      <c r="DA13" s="83">
        <v>0</v>
      </c>
      <c r="DB13" s="197"/>
      <c r="DC13" s="95"/>
      <c r="DD13" s="95"/>
      <c r="DE13" s="95"/>
      <c r="DF13" s="95"/>
      <c r="DG13" s="95"/>
      <c r="DH13" s="144"/>
      <c r="DI13" s="95"/>
      <c r="DJ13" s="95"/>
      <c r="DK13" s="95"/>
      <c r="DL13" s="95"/>
      <c r="DM13" s="95"/>
      <c r="DN13" s="95"/>
      <c r="DO13" s="95"/>
      <c r="DP13" s="95"/>
      <c r="DQ13" s="95"/>
      <c r="DR13" s="83">
        <v>0</v>
      </c>
      <c r="DS13" s="83">
        <v>0</v>
      </c>
      <c r="DT13" s="83">
        <v>184</v>
      </c>
      <c r="DU13" s="83">
        <v>229</v>
      </c>
      <c r="DV13" s="83">
        <v>0</v>
      </c>
      <c r="DW13" s="83">
        <v>0</v>
      </c>
      <c r="DX13" s="121"/>
      <c r="DY13" s="121"/>
      <c r="DZ13" s="121"/>
      <c r="EA13" s="83">
        <v>0</v>
      </c>
      <c r="EB13" s="83">
        <v>0</v>
      </c>
      <c r="EC13" s="83">
        <v>0</v>
      </c>
      <c r="ED13" s="83">
        <v>0</v>
      </c>
      <c r="EE13" s="83">
        <v>0</v>
      </c>
      <c r="EF13" s="83">
        <v>0</v>
      </c>
      <c r="EG13" s="121"/>
      <c r="EH13" s="121"/>
      <c r="EI13" s="121"/>
      <c r="EJ13" s="83">
        <v>0</v>
      </c>
      <c r="EK13" s="83">
        <v>0</v>
      </c>
      <c r="EL13" s="83">
        <v>0</v>
      </c>
      <c r="EM13" s="83">
        <v>0</v>
      </c>
      <c r="EN13" s="83">
        <v>0</v>
      </c>
      <c r="EO13" s="83">
        <v>0</v>
      </c>
      <c r="EP13" s="121"/>
      <c r="EQ13" s="121"/>
      <c r="ER13" s="121"/>
      <c r="ES13" s="83">
        <v>0</v>
      </c>
      <c r="ET13" s="83">
        <v>0</v>
      </c>
      <c r="EU13" s="83">
        <v>3</v>
      </c>
      <c r="EV13" s="83">
        <v>2</v>
      </c>
      <c r="EW13" s="83">
        <v>0</v>
      </c>
      <c r="EX13" s="83">
        <v>0</v>
      </c>
      <c r="EY13" s="121"/>
      <c r="EZ13" s="121"/>
      <c r="FA13" s="121"/>
      <c r="FB13" s="83">
        <v>6</v>
      </c>
      <c r="FC13" s="83">
        <v>4</v>
      </c>
      <c r="FD13" s="95"/>
      <c r="FE13" s="83">
        <v>1</v>
      </c>
      <c r="FF13" s="83">
        <v>0</v>
      </c>
      <c r="FG13" s="95"/>
      <c r="FH13" s="95"/>
      <c r="FI13" s="95"/>
      <c r="FJ13" s="95"/>
      <c r="FK13" s="83">
        <v>0</v>
      </c>
      <c r="FL13" s="83">
        <v>0</v>
      </c>
      <c r="FM13" s="95"/>
    </row>
    <row r="14" spans="1:170" s="2" customFormat="1" ht="15" customHeight="1" x14ac:dyDescent="0.25">
      <c r="A14" s="181">
        <v>3</v>
      </c>
      <c r="B14" s="224" t="s">
        <v>79</v>
      </c>
      <c r="C14" s="27" t="s">
        <v>46</v>
      </c>
      <c r="D14" s="72">
        <v>169</v>
      </c>
      <c r="E14" s="83">
        <v>213</v>
      </c>
      <c r="F14" s="106">
        <f t="shared" ref="F14" si="50">SUM(D14:E15)</f>
        <v>382</v>
      </c>
      <c r="G14" s="83">
        <v>186</v>
      </c>
      <c r="H14" s="83">
        <v>212</v>
      </c>
      <c r="I14" s="106">
        <f>SUM(G14:H15)</f>
        <v>398</v>
      </c>
      <c r="J14" s="83">
        <v>0</v>
      </c>
      <c r="K14" s="83">
        <v>0</v>
      </c>
      <c r="L14" s="106">
        <f t="shared" ref="L14" si="51">SUM(J14:K15)</f>
        <v>358</v>
      </c>
      <c r="M14" s="72">
        <v>116</v>
      </c>
      <c r="N14" s="83">
        <v>185</v>
      </c>
      <c r="O14" s="106">
        <f>SUM(M14:N15)</f>
        <v>301</v>
      </c>
      <c r="P14" s="83">
        <v>108</v>
      </c>
      <c r="Q14" s="83">
        <v>151</v>
      </c>
      <c r="R14" s="106">
        <f t="shared" ref="R14" si="52">SUM(P14:Q15)</f>
        <v>259</v>
      </c>
      <c r="S14" s="83">
        <v>0</v>
      </c>
      <c r="T14" s="83">
        <v>0</v>
      </c>
      <c r="U14" s="106">
        <f t="shared" ref="U14" si="53">SUM(S14:T15)</f>
        <v>339</v>
      </c>
      <c r="V14" s="72">
        <v>53</v>
      </c>
      <c r="W14" s="83">
        <v>28</v>
      </c>
      <c r="X14" s="106">
        <f t="shared" ref="X14" si="54">SUM(V14:W15)</f>
        <v>81</v>
      </c>
      <c r="Y14" s="83">
        <v>78</v>
      </c>
      <c r="Z14" s="83">
        <v>61</v>
      </c>
      <c r="AA14" s="106">
        <f t="shared" ref="AA14" si="55">SUM(Y14:Z15)</f>
        <v>139</v>
      </c>
      <c r="AB14" s="83">
        <v>0</v>
      </c>
      <c r="AC14" s="83">
        <v>0</v>
      </c>
      <c r="AD14" s="106">
        <f t="shared" ref="AD14" si="56">SUM(AB14:AC15)</f>
        <v>19</v>
      </c>
      <c r="AE14" s="72">
        <v>49</v>
      </c>
      <c r="AF14" s="83">
        <v>25</v>
      </c>
      <c r="AG14" s="106">
        <f>SUM(AE14:AF15)</f>
        <v>74</v>
      </c>
      <c r="AH14" s="83">
        <v>73</v>
      </c>
      <c r="AI14" s="83">
        <v>57</v>
      </c>
      <c r="AJ14" s="106">
        <f>SUM(AH14:AI15)</f>
        <v>130</v>
      </c>
      <c r="AK14" s="83">
        <v>0</v>
      </c>
      <c r="AL14" s="83">
        <v>0</v>
      </c>
      <c r="AM14" s="106">
        <f>SUM(AK14:AL15)</f>
        <v>19</v>
      </c>
      <c r="AN14" s="121">
        <f>SUM(J14,J15,G14,G15,D14,D15)</f>
        <v>505</v>
      </c>
      <c r="AO14" s="121">
        <f>SUM(K14:K15,H14:H15,E14:E15)</f>
        <v>633</v>
      </c>
      <c r="AP14" s="121">
        <f t="shared" ref="AP14" si="57">AN14+AO14</f>
        <v>1138</v>
      </c>
      <c r="AQ14" s="121">
        <f>M14+P14+S14+M15+P15+S15</f>
        <v>362</v>
      </c>
      <c r="AR14" s="121">
        <f>N14+N15+Q14+Q15+T14+T15</f>
        <v>537</v>
      </c>
      <c r="AS14" s="121">
        <f>AQ14+AR14</f>
        <v>899</v>
      </c>
      <c r="AT14" s="121">
        <f>SUM(V14:V15,Y14:Y15,AB14:AB15)</f>
        <v>143</v>
      </c>
      <c r="AU14" s="121">
        <f>SUM(W14:W15,Z14:Z15,AC14:AC15)</f>
        <v>96</v>
      </c>
      <c r="AV14" s="121">
        <f>AT14+AU14</f>
        <v>239</v>
      </c>
      <c r="AW14" s="121">
        <f>SUM(AE14:AE15,AH14:AH15,AK14:AK15)</f>
        <v>134</v>
      </c>
      <c r="AX14" s="121">
        <f>SUM(AF14:AF15,AI14:AI15,AL14:AL15)</f>
        <v>89</v>
      </c>
      <c r="AY14" s="121">
        <f t="shared" ref="AY14" si="58">AW14+AX14</f>
        <v>223</v>
      </c>
      <c r="AZ14" s="83">
        <v>0</v>
      </c>
      <c r="BA14" s="83">
        <v>0</v>
      </c>
      <c r="BB14" s="145">
        <f t="shared" ref="BB14" si="59">SUM(AZ14:BA15)</f>
        <v>358</v>
      </c>
      <c r="BC14" s="83">
        <v>0</v>
      </c>
      <c r="BD14" s="83">
        <v>0</v>
      </c>
      <c r="BE14" s="94">
        <f t="shared" ref="BE14" si="60">SUM(BC14:BD15)</f>
        <v>0</v>
      </c>
      <c r="BF14" s="81">
        <f t="shared" si="0"/>
        <v>0</v>
      </c>
      <c r="BG14" s="81">
        <f t="shared" si="1"/>
        <v>0</v>
      </c>
      <c r="BH14" s="106">
        <f t="shared" ref="BH14" si="61">SUM(BF14:BG15)</f>
        <v>358</v>
      </c>
      <c r="BI14" s="83">
        <v>49</v>
      </c>
      <c r="BJ14" s="83">
        <v>61</v>
      </c>
      <c r="BK14" s="94">
        <f t="shared" ref="BK14" si="62">SUM(BI14:BJ15)</f>
        <v>114</v>
      </c>
      <c r="BL14" s="94">
        <v>505</v>
      </c>
      <c r="BM14" s="94">
        <v>633</v>
      </c>
      <c r="BN14" s="106">
        <f t="shared" ref="BN14" si="63">BL14+BM14</f>
        <v>1138</v>
      </c>
      <c r="BO14" s="94">
        <v>0</v>
      </c>
      <c r="BP14" s="94">
        <v>0</v>
      </c>
      <c r="BQ14" s="106">
        <f t="shared" ref="BQ14" si="64">BO14+BP14</f>
        <v>0</v>
      </c>
      <c r="BR14" s="94">
        <f t="shared" ref="BR14" si="65">BN14+BQ14</f>
        <v>1138</v>
      </c>
      <c r="BS14" s="72">
        <v>252</v>
      </c>
      <c r="BT14" s="83">
        <v>293</v>
      </c>
      <c r="BU14" s="94">
        <f>SUM(BS14:BT15)</f>
        <v>545</v>
      </c>
      <c r="BV14" s="83">
        <v>13</v>
      </c>
      <c r="BW14" s="83">
        <v>14</v>
      </c>
      <c r="BX14" s="94">
        <f t="shared" ref="BX14" si="66">SUM(BV14:BW15)</f>
        <v>27</v>
      </c>
      <c r="BY14" s="83">
        <v>11</v>
      </c>
      <c r="BZ14" s="83">
        <v>17</v>
      </c>
      <c r="CA14" s="94">
        <f t="shared" ref="CA14" si="67">SUM(BY14:BZ15)</f>
        <v>28</v>
      </c>
      <c r="CB14" s="83">
        <v>5</v>
      </c>
      <c r="CC14" s="83">
        <v>3</v>
      </c>
      <c r="CD14" s="94">
        <f t="shared" ref="CD14" si="68">SUM(CB14:CC15)</f>
        <v>8</v>
      </c>
      <c r="CE14" s="83">
        <v>199</v>
      </c>
      <c r="CF14" s="83">
        <v>240</v>
      </c>
      <c r="CG14" s="94">
        <f t="shared" ref="CG14" si="69">SUM(CE14:CF15)</f>
        <v>439</v>
      </c>
      <c r="CH14" s="83">
        <v>9</v>
      </c>
      <c r="CI14" s="83">
        <v>9</v>
      </c>
      <c r="CJ14" s="94">
        <f t="shared" ref="CJ14" si="70">SUM(CH14:CI15)</f>
        <v>18</v>
      </c>
      <c r="CK14" s="83">
        <v>7</v>
      </c>
      <c r="CL14" s="83">
        <v>18</v>
      </c>
      <c r="CM14" s="94">
        <f t="shared" ref="CM14" si="71">SUM(CK14:CL15)</f>
        <v>25</v>
      </c>
      <c r="CN14" s="83">
        <v>0</v>
      </c>
      <c r="CO14" s="83">
        <v>4</v>
      </c>
      <c r="CP14" s="94">
        <f t="shared" ref="CP14:CP16" si="72">SUM(CN14:CO15)</f>
        <v>4</v>
      </c>
      <c r="CQ14" s="83">
        <v>0</v>
      </c>
      <c r="CR14" s="83">
        <v>0</v>
      </c>
      <c r="CS14" s="94">
        <f t="shared" ref="CS14" si="73">SUM(CQ14:CR15)</f>
        <v>403</v>
      </c>
      <c r="CT14" s="83">
        <v>0</v>
      </c>
      <c r="CU14" s="83">
        <v>0</v>
      </c>
      <c r="CV14" s="94">
        <f t="shared" ref="CV14" si="74">SUM(CT14:CU15)</f>
        <v>19</v>
      </c>
      <c r="CW14" s="83">
        <v>0</v>
      </c>
      <c r="CX14" s="83">
        <v>0</v>
      </c>
      <c r="CY14" s="94">
        <f t="shared" ref="CY14" si="75">SUM(CW14:CX15)</f>
        <v>25</v>
      </c>
      <c r="CZ14" s="83">
        <v>0</v>
      </c>
      <c r="DA14" s="83">
        <v>0</v>
      </c>
      <c r="DB14" s="121">
        <f t="shared" ref="DB14" si="76">SUM(CZ14:DA15)</f>
        <v>8</v>
      </c>
      <c r="DC14" s="94">
        <v>0</v>
      </c>
      <c r="DD14" s="94">
        <v>0</v>
      </c>
      <c r="DE14" s="94">
        <f t="shared" ref="DE14" si="77">SUM(DC14:DD15)</f>
        <v>0</v>
      </c>
      <c r="DF14" s="94">
        <f t="shared" ref="DF14" si="78">SUM(BS14:BS15,CE14:CE15,CQ14:CQ15)</f>
        <v>628</v>
      </c>
      <c r="DG14" s="94">
        <f t="shared" ref="DG14" si="79">SUM(BT14:BT15,CF14:CF15,CR14:CR15)</f>
        <v>759</v>
      </c>
      <c r="DH14" s="145">
        <f t="shared" ref="DH14" si="80">SUM(DF14:DG15)</f>
        <v>1387</v>
      </c>
      <c r="DI14" s="94">
        <f t="shared" ref="DI14" si="81">SUM(BV14:BV15,CH14:CH15,CT14:CT15)</f>
        <v>32</v>
      </c>
      <c r="DJ14" s="106">
        <f t="shared" ref="DJ14" si="82">SUM(BW14:BW15,CI14:CI15,CU14:CU15)</f>
        <v>32</v>
      </c>
      <c r="DK14" s="94">
        <f t="shared" ref="DK14" si="83">SUM(DI14:DJ15)</f>
        <v>64</v>
      </c>
      <c r="DL14" s="94">
        <f>SUM(BY14:BY15,CK14:CK15,CW14:CW15)</f>
        <v>25</v>
      </c>
      <c r="DM14" s="106">
        <f>SUM(BZ14:BZ15,CL14:CL15,CX14:CX15)</f>
        <v>53</v>
      </c>
      <c r="DN14" s="94">
        <f t="shared" ref="DN14" si="84">SUM(DL14:DM15)</f>
        <v>78</v>
      </c>
      <c r="DO14" s="94">
        <f>SUM(CB14:CB15,CN14:CN15,CZ14:CZ15)</f>
        <v>7</v>
      </c>
      <c r="DP14" s="94">
        <f>SUM(CC14:CC15,CO14:CO15,DA14:DA15)</f>
        <v>13</v>
      </c>
      <c r="DQ14" s="94">
        <f t="shared" ref="DQ14" si="85">SUM(DO14:DP15)</f>
        <v>20</v>
      </c>
      <c r="DR14" s="83">
        <v>238</v>
      </c>
      <c r="DS14" s="83">
        <v>283</v>
      </c>
      <c r="DT14" s="83">
        <v>199</v>
      </c>
      <c r="DU14" s="83">
        <v>240</v>
      </c>
      <c r="DV14" s="83">
        <v>0</v>
      </c>
      <c r="DW14" s="83">
        <v>0</v>
      </c>
      <c r="DX14" s="121">
        <f>SUM(DR14:DR15,DT14:DT15,DV14:DV15)</f>
        <v>614</v>
      </c>
      <c r="DY14" s="121">
        <f>SUM(DS14:DS15,DU14:DU15,DW14:DW15)</f>
        <v>749</v>
      </c>
      <c r="DZ14" s="121">
        <f t="shared" ref="DZ14" si="86">SUM(DX14:DY15)</f>
        <v>1363</v>
      </c>
      <c r="EA14" s="83">
        <v>0</v>
      </c>
      <c r="EB14" s="83">
        <v>0</v>
      </c>
      <c r="EC14" s="83">
        <v>4</v>
      </c>
      <c r="ED14" s="83">
        <v>3</v>
      </c>
      <c r="EE14" s="83">
        <v>0</v>
      </c>
      <c r="EF14" s="83">
        <v>0</v>
      </c>
      <c r="EG14" s="121">
        <f t="shared" ref="EG14" si="87">SUM(EA14:EA15,EC14:EC15,EE14:EE15)</f>
        <v>4</v>
      </c>
      <c r="EH14" s="121">
        <f>SUM(EB14:EB15,ED14:ED15,EF14:EF15)</f>
        <v>3</v>
      </c>
      <c r="EI14" s="121">
        <f t="shared" ref="EI14" si="88">SUM(EG14:EH15)</f>
        <v>7</v>
      </c>
      <c r="EJ14" s="83">
        <v>14</v>
      </c>
      <c r="EK14" s="83">
        <v>10</v>
      </c>
      <c r="EL14" s="83">
        <v>0</v>
      </c>
      <c r="EM14" s="83">
        <v>0</v>
      </c>
      <c r="EN14" s="83">
        <v>0</v>
      </c>
      <c r="EO14" s="83">
        <v>0</v>
      </c>
      <c r="EP14" s="121">
        <f>SUM(EJ14:EJ15,EL14:EL15,EN14:EN15)</f>
        <v>14</v>
      </c>
      <c r="EQ14" s="121">
        <f>SUM(EK14:EK15,EM14:EM15,EO14:EO15)</f>
        <v>10</v>
      </c>
      <c r="ER14" s="121">
        <f>SUM(EP14:EQ15)</f>
        <v>24</v>
      </c>
      <c r="ES14" s="83">
        <v>0</v>
      </c>
      <c r="ET14" s="83">
        <v>0</v>
      </c>
      <c r="EU14" s="83">
        <v>2</v>
      </c>
      <c r="EV14" s="83">
        <v>5</v>
      </c>
      <c r="EW14" s="83">
        <v>0</v>
      </c>
      <c r="EX14" s="83">
        <v>0</v>
      </c>
      <c r="EY14" s="121">
        <f>SUM(ES14:ES15,EU14:EU15,EW14:EW15)</f>
        <v>5</v>
      </c>
      <c r="EZ14" s="121">
        <f t="shared" ref="EZ14" si="89">SUM(ET14:ET15,EV14:EV15,EX14:EX15)</f>
        <v>7</v>
      </c>
      <c r="FA14" s="121">
        <f t="shared" ref="FA14" si="90">SUM(EY14:EZ15)</f>
        <v>12</v>
      </c>
      <c r="FB14" s="83">
        <v>14</v>
      </c>
      <c r="FC14" s="83">
        <v>11</v>
      </c>
      <c r="FD14" s="94">
        <f t="shared" ref="FD14" si="91">SUM(FB14:FC15)</f>
        <v>41</v>
      </c>
      <c r="FE14" s="83">
        <v>2</v>
      </c>
      <c r="FF14" s="83">
        <v>0</v>
      </c>
      <c r="FG14" s="94">
        <f t="shared" ref="FG14" si="92">SUM(FE14:FF15)</f>
        <v>3</v>
      </c>
      <c r="FH14" s="83">
        <v>8</v>
      </c>
      <c r="FI14" s="83">
        <v>6</v>
      </c>
      <c r="FJ14" s="94">
        <f t="shared" ref="FJ14" si="93">SUM(FH14:FI15)</f>
        <v>20</v>
      </c>
      <c r="FK14" s="83">
        <v>0</v>
      </c>
      <c r="FL14" s="83">
        <v>0</v>
      </c>
      <c r="FM14" s="94">
        <f t="shared" ref="FM14" si="94">SUM(FK14:FL15)</f>
        <v>0</v>
      </c>
    </row>
    <row r="15" spans="1:170" s="2" customFormat="1" ht="15" customHeight="1" x14ac:dyDescent="0.25">
      <c r="A15" s="182"/>
      <c r="B15" s="225"/>
      <c r="C15" s="80" t="s">
        <v>46</v>
      </c>
      <c r="D15" s="72">
        <v>0</v>
      </c>
      <c r="E15" s="83">
        <v>0</v>
      </c>
      <c r="F15" s="95"/>
      <c r="G15" s="83">
        <v>0</v>
      </c>
      <c r="H15" s="83">
        <v>0</v>
      </c>
      <c r="I15" s="95"/>
      <c r="J15" s="83">
        <v>150</v>
      </c>
      <c r="K15" s="83">
        <v>208</v>
      </c>
      <c r="L15" s="95"/>
      <c r="M15" s="72">
        <v>0</v>
      </c>
      <c r="N15" s="83">
        <v>0</v>
      </c>
      <c r="O15" s="95"/>
      <c r="P15" s="83">
        <v>0</v>
      </c>
      <c r="Q15" s="83">
        <v>0</v>
      </c>
      <c r="R15" s="95"/>
      <c r="S15" s="83">
        <v>138</v>
      </c>
      <c r="T15" s="83">
        <v>201</v>
      </c>
      <c r="U15" s="95"/>
      <c r="V15" s="72">
        <v>0</v>
      </c>
      <c r="W15" s="83">
        <v>0</v>
      </c>
      <c r="X15" s="95"/>
      <c r="Y15" s="83">
        <v>0</v>
      </c>
      <c r="Z15" s="83">
        <v>0</v>
      </c>
      <c r="AA15" s="95"/>
      <c r="AB15" s="83">
        <v>12</v>
      </c>
      <c r="AC15" s="83">
        <v>7</v>
      </c>
      <c r="AD15" s="95"/>
      <c r="AE15" s="72">
        <v>0</v>
      </c>
      <c r="AF15" s="83">
        <v>0</v>
      </c>
      <c r="AG15" s="95"/>
      <c r="AH15" s="83">
        <v>0</v>
      </c>
      <c r="AI15" s="83">
        <v>0</v>
      </c>
      <c r="AJ15" s="95"/>
      <c r="AK15" s="83">
        <v>12</v>
      </c>
      <c r="AL15" s="83">
        <v>7</v>
      </c>
      <c r="AM15" s="95"/>
      <c r="AN15" s="121"/>
      <c r="AO15" s="121"/>
      <c r="AP15" s="121"/>
      <c r="AQ15" s="121"/>
      <c r="AR15" s="121"/>
      <c r="AS15" s="121"/>
      <c r="AT15" s="121"/>
      <c r="AU15" s="121"/>
      <c r="AV15" s="121"/>
      <c r="AW15" s="121"/>
      <c r="AX15" s="121"/>
      <c r="AY15" s="121"/>
      <c r="AZ15" s="83">
        <v>150</v>
      </c>
      <c r="BA15" s="83">
        <v>208</v>
      </c>
      <c r="BB15" s="144"/>
      <c r="BC15" s="83">
        <v>0</v>
      </c>
      <c r="BD15" s="83">
        <v>0</v>
      </c>
      <c r="BE15" s="95"/>
      <c r="BF15" s="81">
        <f t="shared" si="0"/>
        <v>150</v>
      </c>
      <c r="BG15" s="81">
        <f t="shared" si="1"/>
        <v>208</v>
      </c>
      <c r="BH15" s="95"/>
      <c r="BI15" s="83">
        <v>2</v>
      </c>
      <c r="BJ15" s="83">
        <v>2</v>
      </c>
      <c r="BK15" s="95"/>
      <c r="BL15" s="95"/>
      <c r="BM15" s="95"/>
      <c r="BN15" s="95"/>
      <c r="BO15" s="95"/>
      <c r="BP15" s="95"/>
      <c r="BQ15" s="95"/>
      <c r="BR15" s="95"/>
      <c r="BS15" s="72">
        <v>0</v>
      </c>
      <c r="BT15" s="83">
        <v>0</v>
      </c>
      <c r="BU15" s="95"/>
      <c r="BV15" s="83">
        <v>0</v>
      </c>
      <c r="BW15" s="83">
        <v>0</v>
      </c>
      <c r="BX15" s="95"/>
      <c r="BY15" s="83">
        <v>0</v>
      </c>
      <c r="BZ15" s="83">
        <v>0</v>
      </c>
      <c r="CA15" s="95"/>
      <c r="CB15" s="83">
        <v>0</v>
      </c>
      <c r="CC15" s="83">
        <v>0</v>
      </c>
      <c r="CD15" s="95"/>
      <c r="CE15" s="83">
        <v>0</v>
      </c>
      <c r="CF15" s="83">
        <v>0</v>
      </c>
      <c r="CG15" s="95"/>
      <c r="CH15" s="83">
        <v>0</v>
      </c>
      <c r="CI15" s="83">
        <v>0</v>
      </c>
      <c r="CJ15" s="95"/>
      <c r="CK15" s="83">
        <v>0</v>
      </c>
      <c r="CL15" s="83">
        <v>0</v>
      </c>
      <c r="CM15" s="95"/>
      <c r="CN15" s="83">
        <v>0</v>
      </c>
      <c r="CO15" s="83">
        <v>0</v>
      </c>
      <c r="CP15" s="95"/>
      <c r="CQ15" s="83">
        <v>177</v>
      </c>
      <c r="CR15" s="83">
        <v>226</v>
      </c>
      <c r="CS15" s="95"/>
      <c r="CT15" s="83">
        <v>10</v>
      </c>
      <c r="CU15" s="83">
        <v>9</v>
      </c>
      <c r="CV15" s="95"/>
      <c r="CW15" s="83">
        <v>7</v>
      </c>
      <c r="CX15" s="83">
        <v>18</v>
      </c>
      <c r="CY15" s="95"/>
      <c r="CZ15" s="83">
        <v>2</v>
      </c>
      <c r="DA15" s="83">
        <v>6</v>
      </c>
      <c r="DB15" s="121"/>
      <c r="DC15" s="95"/>
      <c r="DD15" s="95"/>
      <c r="DE15" s="95"/>
      <c r="DF15" s="95"/>
      <c r="DG15" s="95"/>
      <c r="DH15" s="144"/>
      <c r="DI15" s="95"/>
      <c r="DJ15" s="95"/>
      <c r="DK15" s="95"/>
      <c r="DL15" s="95"/>
      <c r="DM15" s="95"/>
      <c r="DN15" s="95"/>
      <c r="DO15" s="95"/>
      <c r="DP15" s="95"/>
      <c r="DQ15" s="95"/>
      <c r="DR15" s="83">
        <v>0</v>
      </c>
      <c r="DS15" s="83">
        <v>0</v>
      </c>
      <c r="DT15" s="83">
        <v>0</v>
      </c>
      <c r="DU15" s="83">
        <v>0</v>
      </c>
      <c r="DV15" s="83">
        <v>177</v>
      </c>
      <c r="DW15" s="83">
        <v>226</v>
      </c>
      <c r="DX15" s="121"/>
      <c r="DY15" s="121"/>
      <c r="DZ15" s="121"/>
      <c r="EA15" s="83">
        <v>0</v>
      </c>
      <c r="EB15" s="83">
        <v>0</v>
      </c>
      <c r="EC15" s="83">
        <v>0</v>
      </c>
      <c r="ED15" s="83">
        <v>0</v>
      </c>
      <c r="EE15" s="83">
        <v>0</v>
      </c>
      <c r="EF15" s="83">
        <v>0</v>
      </c>
      <c r="EG15" s="121"/>
      <c r="EH15" s="121"/>
      <c r="EI15" s="121"/>
      <c r="EJ15" s="83">
        <v>0</v>
      </c>
      <c r="EK15" s="83">
        <v>0</v>
      </c>
      <c r="EL15" s="83">
        <v>0</v>
      </c>
      <c r="EM15" s="83">
        <v>0</v>
      </c>
      <c r="EN15" s="83">
        <v>0</v>
      </c>
      <c r="EO15" s="83">
        <v>0</v>
      </c>
      <c r="EP15" s="121"/>
      <c r="EQ15" s="121"/>
      <c r="ER15" s="121"/>
      <c r="ES15" s="83">
        <v>0</v>
      </c>
      <c r="ET15" s="83">
        <v>0</v>
      </c>
      <c r="EU15" s="83">
        <v>0</v>
      </c>
      <c r="EV15" s="83">
        <v>0</v>
      </c>
      <c r="EW15" s="83">
        <v>3</v>
      </c>
      <c r="EX15" s="83">
        <v>2</v>
      </c>
      <c r="EY15" s="121"/>
      <c r="EZ15" s="121"/>
      <c r="FA15" s="121"/>
      <c r="FB15" s="83">
        <v>8</v>
      </c>
      <c r="FC15" s="83">
        <v>8</v>
      </c>
      <c r="FD15" s="95"/>
      <c r="FE15" s="83">
        <v>1</v>
      </c>
      <c r="FF15" s="83">
        <v>0</v>
      </c>
      <c r="FG15" s="95"/>
      <c r="FH15" s="83">
        <v>5</v>
      </c>
      <c r="FI15" s="83">
        <v>1</v>
      </c>
      <c r="FJ15" s="95"/>
      <c r="FK15" s="83">
        <v>0</v>
      </c>
      <c r="FL15" s="83">
        <v>0</v>
      </c>
      <c r="FM15" s="95"/>
    </row>
    <row r="16" spans="1:170" s="2" customFormat="1" ht="15" customHeight="1" x14ac:dyDescent="0.25">
      <c r="A16" s="183">
        <v>4</v>
      </c>
      <c r="B16" s="224" t="s">
        <v>79</v>
      </c>
      <c r="C16" s="27" t="s">
        <v>47</v>
      </c>
      <c r="D16" s="72">
        <v>105</v>
      </c>
      <c r="E16" s="83">
        <v>195</v>
      </c>
      <c r="F16" s="106">
        <f t="shared" ref="F16" si="95">SUM(D16:E17)</f>
        <v>547</v>
      </c>
      <c r="G16" s="83">
        <v>131</v>
      </c>
      <c r="H16" s="83">
        <v>154</v>
      </c>
      <c r="I16" s="106">
        <f>SUM(G16:H17)</f>
        <v>498</v>
      </c>
      <c r="J16" s="83">
        <v>131</v>
      </c>
      <c r="K16" s="83">
        <v>167</v>
      </c>
      <c r="L16" s="106">
        <f t="shared" ref="L16" si="96">SUM(J16:K17)</f>
        <v>505</v>
      </c>
      <c r="M16" s="72">
        <v>77</v>
      </c>
      <c r="N16" s="83">
        <v>162</v>
      </c>
      <c r="O16" s="106">
        <f>SUM(M16:N17)</f>
        <v>375</v>
      </c>
      <c r="P16" s="83">
        <v>98</v>
      </c>
      <c r="Q16" s="83">
        <v>128</v>
      </c>
      <c r="R16" s="106">
        <f t="shared" ref="R16" si="97">SUM(P16:Q17)</f>
        <v>362</v>
      </c>
      <c r="S16" s="83">
        <v>120</v>
      </c>
      <c r="T16" s="83">
        <v>163</v>
      </c>
      <c r="U16" s="106">
        <f t="shared" ref="U16" si="98">SUM(S16:T17)</f>
        <v>453</v>
      </c>
      <c r="V16" s="72">
        <v>28</v>
      </c>
      <c r="W16" s="83">
        <v>33</v>
      </c>
      <c r="X16" s="106">
        <f t="shared" ref="X16" si="99">SUM(V16:W17)</f>
        <v>172</v>
      </c>
      <c r="Y16" s="83">
        <v>33</v>
      </c>
      <c r="Z16" s="83">
        <v>26</v>
      </c>
      <c r="AA16" s="106">
        <f t="shared" ref="AA16" si="100">SUM(Y16:Z17)</f>
        <v>136</v>
      </c>
      <c r="AB16" s="83">
        <v>11</v>
      </c>
      <c r="AC16" s="83">
        <v>4</v>
      </c>
      <c r="AD16" s="106">
        <f t="shared" ref="AD16" si="101">SUM(AB16:AC17)</f>
        <v>52</v>
      </c>
      <c r="AE16" s="72">
        <v>18</v>
      </c>
      <c r="AF16" s="83">
        <v>20</v>
      </c>
      <c r="AG16" s="106">
        <f>SUM(AE16:AF17)</f>
        <v>120</v>
      </c>
      <c r="AH16" s="83">
        <v>22</v>
      </c>
      <c r="AI16" s="83">
        <v>18</v>
      </c>
      <c r="AJ16" s="106">
        <f>SUM(AH16:AI17)</f>
        <v>108</v>
      </c>
      <c r="AK16" s="83">
        <v>11</v>
      </c>
      <c r="AL16" s="83">
        <v>4</v>
      </c>
      <c r="AM16" s="106">
        <f>SUM(AK16:AL17)</f>
        <v>52</v>
      </c>
      <c r="AN16" s="95">
        <f>SUM(J16,J17,G16,G17,D16,D17)</f>
        <v>644</v>
      </c>
      <c r="AO16" s="95">
        <f>SUM(K16:K17,H16:H17,E16:E17)</f>
        <v>906</v>
      </c>
      <c r="AP16" s="95">
        <f>AN16+AO16</f>
        <v>1550</v>
      </c>
      <c r="AQ16" s="95">
        <f>M16+P16+S16+M17+P17+S17</f>
        <v>452</v>
      </c>
      <c r="AR16" s="95">
        <f>N16+N17+Q16+Q17+T16+T17</f>
        <v>738</v>
      </c>
      <c r="AS16" s="95">
        <f>AQ16+AR16</f>
        <v>1190</v>
      </c>
      <c r="AT16" s="95">
        <f>SUM(V16:V17,Y16:Y17,AB16:AB17)</f>
        <v>192</v>
      </c>
      <c r="AU16" s="95">
        <f>SUM(W16:W17,Z16:Z17,AC16:AC17)</f>
        <v>168</v>
      </c>
      <c r="AV16" s="121">
        <f>AT16+AU16</f>
        <v>360</v>
      </c>
      <c r="AW16" s="121">
        <f>SUM(AE16:AE17,AH16:AH17,AK16:AK17)</f>
        <v>151</v>
      </c>
      <c r="AX16" s="121">
        <f>SUM(AF16:AF17,AI16:AI17,AL16:AL17)</f>
        <v>129</v>
      </c>
      <c r="AY16" s="121">
        <f t="shared" ref="AY16" si="102">AW16+AX16</f>
        <v>280</v>
      </c>
      <c r="AZ16" s="83">
        <v>124</v>
      </c>
      <c r="BA16" s="83">
        <v>162</v>
      </c>
      <c r="BB16" s="145">
        <f t="shared" ref="BB16" si="103">SUM(AZ16:BA17)</f>
        <v>486</v>
      </c>
      <c r="BC16" s="83">
        <v>7</v>
      </c>
      <c r="BD16" s="83">
        <v>5</v>
      </c>
      <c r="BE16" s="94">
        <f t="shared" ref="BE16" si="104">SUM(BC16:BD17)</f>
        <v>19</v>
      </c>
      <c r="BF16" s="81">
        <f t="shared" si="0"/>
        <v>131</v>
      </c>
      <c r="BG16" s="81">
        <f t="shared" si="1"/>
        <v>167</v>
      </c>
      <c r="BH16" s="106">
        <f t="shared" ref="BH16" si="105">SUM(BF16:BG17)</f>
        <v>505</v>
      </c>
      <c r="BI16" s="83">
        <v>45</v>
      </c>
      <c r="BJ16" s="83">
        <v>33</v>
      </c>
      <c r="BK16" s="94">
        <f t="shared" ref="BK16" si="106">SUM(BI16:BJ17)</f>
        <v>243</v>
      </c>
      <c r="BL16" s="94">
        <v>644</v>
      </c>
      <c r="BM16" s="94">
        <v>906</v>
      </c>
      <c r="BN16" s="106">
        <f t="shared" ref="BN16" si="107">BL16+BM16</f>
        <v>1550</v>
      </c>
      <c r="BO16" s="94">
        <v>0</v>
      </c>
      <c r="BP16" s="94">
        <v>0</v>
      </c>
      <c r="BQ16" s="106">
        <f t="shared" ref="BQ16" si="108">BO16+BP16</f>
        <v>0</v>
      </c>
      <c r="BR16" s="94">
        <f t="shared" ref="BR16" si="109">BN16+BQ16</f>
        <v>1550</v>
      </c>
      <c r="BS16" s="72">
        <v>188</v>
      </c>
      <c r="BT16" s="83">
        <v>193</v>
      </c>
      <c r="BU16" s="94">
        <f>SUM(BS16:BT17)</f>
        <v>703</v>
      </c>
      <c r="BV16" s="83">
        <v>42</v>
      </c>
      <c r="BW16" s="83">
        <v>62</v>
      </c>
      <c r="BX16" s="94">
        <f t="shared" ref="BX16" si="110">SUM(BV16:BW17)</f>
        <v>156</v>
      </c>
      <c r="BY16" s="83">
        <v>3</v>
      </c>
      <c r="BZ16" s="83">
        <v>3</v>
      </c>
      <c r="CA16" s="94">
        <f t="shared" ref="CA16" si="111">SUM(BY16:BZ17)</f>
        <v>13</v>
      </c>
      <c r="CB16" s="83">
        <v>1</v>
      </c>
      <c r="CC16" s="83">
        <v>2</v>
      </c>
      <c r="CD16" s="94">
        <f t="shared" ref="CD16" si="112">SUM(CB16:CC17)</f>
        <v>5</v>
      </c>
      <c r="CE16" s="83">
        <v>125</v>
      </c>
      <c r="CF16" s="83">
        <v>221</v>
      </c>
      <c r="CG16" s="94">
        <f t="shared" ref="CG16" si="113">SUM(CE16:CF17)</f>
        <v>566</v>
      </c>
      <c r="CH16" s="83">
        <v>9</v>
      </c>
      <c r="CI16" s="83">
        <v>27</v>
      </c>
      <c r="CJ16" s="94">
        <f t="shared" ref="CJ16" si="114">SUM(CH16:CI17)</f>
        <v>50</v>
      </c>
      <c r="CK16" s="83">
        <v>3</v>
      </c>
      <c r="CL16" s="83">
        <v>7</v>
      </c>
      <c r="CM16" s="94">
        <f t="shared" ref="CM16" si="115">SUM(CK16:CL17)</f>
        <v>21</v>
      </c>
      <c r="CN16" s="83">
        <v>1</v>
      </c>
      <c r="CO16" s="83">
        <v>3</v>
      </c>
      <c r="CP16" s="94">
        <f t="shared" si="72"/>
        <v>12</v>
      </c>
      <c r="CQ16" s="83">
        <v>140</v>
      </c>
      <c r="CR16" s="83">
        <v>172</v>
      </c>
      <c r="CS16" s="94">
        <f t="shared" ref="CS16" si="116">SUM(CQ16:CR17)</f>
        <v>506</v>
      </c>
      <c r="CT16" s="83">
        <v>10</v>
      </c>
      <c r="CU16" s="83">
        <v>10</v>
      </c>
      <c r="CV16" s="94">
        <f t="shared" ref="CV16" si="117">SUM(CT16:CU17)</f>
        <v>33</v>
      </c>
      <c r="CW16" s="83">
        <v>4</v>
      </c>
      <c r="CX16" s="83">
        <v>5</v>
      </c>
      <c r="CY16" s="94">
        <f t="shared" ref="CY16" si="118">SUM(CW16:CX17)</f>
        <v>22</v>
      </c>
      <c r="CZ16" s="83">
        <v>1</v>
      </c>
      <c r="DA16" s="83">
        <v>0</v>
      </c>
      <c r="DB16" s="121">
        <f t="shared" ref="DB16" si="119">SUM(CZ16:DA17)</f>
        <v>5</v>
      </c>
      <c r="DC16" s="94">
        <v>0</v>
      </c>
      <c r="DD16" s="94">
        <v>0</v>
      </c>
      <c r="DE16" s="94">
        <f t="shared" ref="DE16" si="120">SUM(DC16:DD17)</f>
        <v>0</v>
      </c>
      <c r="DF16" s="94">
        <f t="shared" ref="DF16" si="121">SUM(BS16:BS17,CE16:CE17,CQ16:CQ17)</f>
        <v>776</v>
      </c>
      <c r="DG16" s="94">
        <f t="shared" ref="DG16" si="122">SUM(BT16:BT17,CF16:CF17,CR16:CR17)</f>
        <v>999</v>
      </c>
      <c r="DH16" s="145">
        <f t="shared" ref="DH16" si="123">SUM(DF16:DG17)</f>
        <v>1775</v>
      </c>
      <c r="DI16" s="94">
        <f t="shared" ref="DI16" si="124">SUM(BV16:BV17,CH16:CH17,CT16:CT17)</f>
        <v>89</v>
      </c>
      <c r="DJ16" s="106">
        <f t="shared" ref="DJ16" si="125">SUM(BW16:BW17,CI16:CI17,CU16:CU17)</f>
        <v>150</v>
      </c>
      <c r="DK16" s="94">
        <f t="shared" ref="DK16" si="126">SUM(DI16:DJ17)</f>
        <v>239</v>
      </c>
      <c r="DL16" s="94">
        <f>SUM(BY16:BY17,CK16:CK17,CW16:CW17)</f>
        <v>25</v>
      </c>
      <c r="DM16" s="106">
        <f>SUM(BZ16:BZ17,CL16:CL17,CX16:CX17)</f>
        <v>31</v>
      </c>
      <c r="DN16" s="94">
        <f t="shared" ref="DN16" si="127">SUM(DL16:DM17)</f>
        <v>56</v>
      </c>
      <c r="DO16" s="94">
        <f>SUM(CB16:CB17,CN16:CN17,CZ16:CZ17)</f>
        <v>10</v>
      </c>
      <c r="DP16" s="94">
        <f>SUM(CC16:CC17,CO16:CO17,DA16:DA17)</f>
        <v>12</v>
      </c>
      <c r="DQ16" s="94">
        <f t="shared" ref="DQ16" si="128">SUM(DO16:DP17)</f>
        <v>22</v>
      </c>
      <c r="DR16" s="83">
        <v>188</v>
      </c>
      <c r="DS16" s="83">
        <v>192</v>
      </c>
      <c r="DT16" s="83">
        <v>124</v>
      </c>
      <c r="DU16" s="83">
        <v>221</v>
      </c>
      <c r="DV16" s="83">
        <v>140</v>
      </c>
      <c r="DW16" s="83">
        <v>172</v>
      </c>
      <c r="DX16" s="121">
        <f>SUM(DR16:DR17,DT16:DT17,DV16:DV17)</f>
        <v>743</v>
      </c>
      <c r="DY16" s="121">
        <f>SUM(DS16:DS17,DU16:DU17,DW16:DW17)</f>
        <v>987</v>
      </c>
      <c r="DZ16" s="121">
        <f t="shared" ref="DZ16" si="129">SUM(DX16:DY17)</f>
        <v>1730</v>
      </c>
      <c r="EA16" s="83">
        <v>0</v>
      </c>
      <c r="EB16" s="83">
        <v>0</v>
      </c>
      <c r="EC16" s="83">
        <v>10</v>
      </c>
      <c r="ED16" s="83">
        <v>13</v>
      </c>
      <c r="EE16" s="83">
        <v>11</v>
      </c>
      <c r="EF16" s="83">
        <v>8</v>
      </c>
      <c r="EG16" s="121">
        <f t="shared" ref="EG16" si="130">SUM(EA16:EA17,EC16:EC17,EE16:EE17)</f>
        <v>41</v>
      </c>
      <c r="EH16" s="121">
        <f t="shared" ref="EH16" si="131">SUM(EB16:EB17,ED16:ED17,EF16:EF17)</f>
        <v>39</v>
      </c>
      <c r="EI16" s="121">
        <f t="shared" ref="EI16" si="132">SUM(EG16:EH17)</f>
        <v>80</v>
      </c>
      <c r="EJ16" s="83">
        <v>0</v>
      </c>
      <c r="EK16" s="83">
        <v>1</v>
      </c>
      <c r="EL16" s="83">
        <v>1</v>
      </c>
      <c r="EM16" s="83">
        <v>0</v>
      </c>
      <c r="EN16" s="83">
        <v>0</v>
      </c>
      <c r="EO16" s="83">
        <v>0</v>
      </c>
      <c r="EP16" s="121">
        <f>SUM(EJ16:EJ17,EL16:EL17,EN16:EN17)</f>
        <v>33</v>
      </c>
      <c r="EQ16" s="121">
        <f>SUM(EK16:EK17,EM16:EM17,EO16:EO17)</f>
        <v>12</v>
      </c>
      <c r="ER16" s="121">
        <f>SUM(EP16:EQ17)</f>
        <v>45</v>
      </c>
      <c r="ES16" s="83">
        <v>0</v>
      </c>
      <c r="ET16" s="83">
        <v>0</v>
      </c>
      <c r="EU16" s="83">
        <v>19</v>
      </c>
      <c r="EV16" s="83">
        <v>26</v>
      </c>
      <c r="EW16" s="83">
        <v>9</v>
      </c>
      <c r="EX16" s="83">
        <v>18</v>
      </c>
      <c r="EY16" s="121">
        <f>SUM(ES16:ES17,EU16:EU17,EW16:EW17)</f>
        <v>39</v>
      </c>
      <c r="EZ16" s="121">
        <f t="shared" ref="EZ16" si="133">SUM(ET16:ET17,EV16:EV17,EX16:EX17)</f>
        <v>59</v>
      </c>
      <c r="FA16" s="121">
        <f t="shared" ref="FA16" si="134">SUM(EY16:EZ17)</f>
        <v>98</v>
      </c>
      <c r="FB16" s="83">
        <v>12</v>
      </c>
      <c r="FC16" s="83">
        <v>18</v>
      </c>
      <c r="FD16" s="94">
        <f t="shared" ref="FD16" si="135">SUM(FB16:FC17)</f>
        <v>51</v>
      </c>
      <c r="FE16" s="83">
        <v>1</v>
      </c>
      <c r="FF16" s="83">
        <v>1</v>
      </c>
      <c r="FG16" s="94">
        <f t="shared" ref="FG16" si="136">SUM(FE16:FF17)</f>
        <v>3</v>
      </c>
      <c r="FH16" s="83">
        <v>12</v>
      </c>
      <c r="FI16" s="83">
        <v>22</v>
      </c>
      <c r="FJ16" s="94">
        <f t="shared" ref="FJ16" si="137">SUM(FH16:FI17)</f>
        <v>48</v>
      </c>
      <c r="FK16" s="83">
        <v>0</v>
      </c>
      <c r="FL16" s="83">
        <v>0</v>
      </c>
      <c r="FM16" s="94">
        <f t="shared" ref="FM16" si="138">SUM(FK16:FL17)</f>
        <v>0</v>
      </c>
    </row>
    <row r="17" spans="1:169" s="2" customFormat="1" ht="15" customHeight="1" x14ac:dyDescent="0.25">
      <c r="A17" s="184"/>
      <c r="B17" s="225"/>
      <c r="C17" s="26" t="s">
        <v>48</v>
      </c>
      <c r="D17" s="72">
        <v>110</v>
      </c>
      <c r="E17" s="83">
        <v>137</v>
      </c>
      <c r="F17" s="95"/>
      <c r="G17" s="83">
        <v>91</v>
      </c>
      <c r="H17" s="83">
        <v>122</v>
      </c>
      <c r="I17" s="95"/>
      <c r="J17" s="83">
        <v>76</v>
      </c>
      <c r="K17" s="83">
        <v>131</v>
      </c>
      <c r="L17" s="95"/>
      <c r="M17" s="72">
        <v>50</v>
      </c>
      <c r="N17" s="83">
        <v>86</v>
      </c>
      <c r="O17" s="95"/>
      <c r="P17" s="83">
        <v>50</v>
      </c>
      <c r="Q17" s="83">
        <v>86</v>
      </c>
      <c r="R17" s="95"/>
      <c r="S17" s="83">
        <v>57</v>
      </c>
      <c r="T17" s="83">
        <v>113</v>
      </c>
      <c r="U17" s="95"/>
      <c r="V17" s="72">
        <v>60</v>
      </c>
      <c r="W17" s="83">
        <v>51</v>
      </c>
      <c r="X17" s="95"/>
      <c r="Y17" s="83">
        <v>41</v>
      </c>
      <c r="Z17" s="83">
        <v>36</v>
      </c>
      <c r="AA17" s="95"/>
      <c r="AB17" s="83">
        <v>19</v>
      </c>
      <c r="AC17" s="83">
        <v>18</v>
      </c>
      <c r="AD17" s="95"/>
      <c r="AE17" s="72">
        <v>44</v>
      </c>
      <c r="AF17" s="83">
        <v>38</v>
      </c>
      <c r="AG17" s="95"/>
      <c r="AH17" s="83">
        <v>37</v>
      </c>
      <c r="AI17" s="83">
        <v>31</v>
      </c>
      <c r="AJ17" s="95"/>
      <c r="AK17" s="83">
        <v>19</v>
      </c>
      <c r="AL17" s="83">
        <v>18</v>
      </c>
      <c r="AM17" s="95"/>
      <c r="AN17" s="94"/>
      <c r="AO17" s="94"/>
      <c r="AP17" s="121"/>
      <c r="AQ17" s="121"/>
      <c r="AR17" s="121"/>
      <c r="AS17" s="121"/>
      <c r="AT17" s="121"/>
      <c r="AU17" s="121"/>
      <c r="AV17" s="121"/>
      <c r="AW17" s="121"/>
      <c r="AX17" s="121"/>
      <c r="AY17" s="121"/>
      <c r="AZ17" s="83">
        <v>74</v>
      </c>
      <c r="BA17" s="83">
        <v>126</v>
      </c>
      <c r="BB17" s="144"/>
      <c r="BC17" s="83">
        <v>2</v>
      </c>
      <c r="BD17" s="83">
        <v>5</v>
      </c>
      <c r="BE17" s="95"/>
      <c r="BF17" s="81">
        <f t="shared" si="0"/>
        <v>76</v>
      </c>
      <c r="BG17" s="81">
        <f t="shared" si="1"/>
        <v>131</v>
      </c>
      <c r="BH17" s="95"/>
      <c r="BI17" s="83">
        <v>100</v>
      </c>
      <c r="BJ17" s="83">
        <v>65</v>
      </c>
      <c r="BK17" s="95"/>
      <c r="BL17" s="95"/>
      <c r="BM17" s="95"/>
      <c r="BN17" s="95"/>
      <c r="BO17" s="95"/>
      <c r="BP17" s="95"/>
      <c r="BQ17" s="95"/>
      <c r="BR17" s="95"/>
      <c r="BS17" s="72">
        <v>133</v>
      </c>
      <c r="BT17" s="83">
        <v>189</v>
      </c>
      <c r="BU17" s="95"/>
      <c r="BV17" s="83">
        <v>17</v>
      </c>
      <c r="BW17" s="83">
        <v>35</v>
      </c>
      <c r="BX17" s="95"/>
      <c r="BY17" s="83">
        <v>3</v>
      </c>
      <c r="BZ17" s="83">
        <v>4</v>
      </c>
      <c r="CA17" s="95"/>
      <c r="CB17" s="83">
        <v>1</v>
      </c>
      <c r="CC17" s="83">
        <v>1</v>
      </c>
      <c r="CD17" s="95"/>
      <c r="CE17" s="83">
        <v>106</v>
      </c>
      <c r="CF17" s="83">
        <v>114</v>
      </c>
      <c r="CG17" s="95"/>
      <c r="CH17" s="83">
        <v>4</v>
      </c>
      <c r="CI17" s="83">
        <v>10</v>
      </c>
      <c r="CJ17" s="95"/>
      <c r="CK17" s="83">
        <v>4</v>
      </c>
      <c r="CL17" s="83">
        <v>7</v>
      </c>
      <c r="CM17" s="95"/>
      <c r="CN17" s="83">
        <v>5</v>
      </c>
      <c r="CO17" s="83">
        <v>3</v>
      </c>
      <c r="CP17" s="95"/>
      <c r="CQ17" s="83">
        <v>84</v>
      </c>
      <c r="CR17" s="83">
        <v>110</v>
      </c>
      <c r="CS17" s="95"/>
      <c r="CT17" s="83">
        <v>7</v>
      </c>
      <c r="CU17" s="83">
        <v>6</v>
      </c>
      <c r="CV17" s="95"/>
      <c r="CW17" s="83">
        <v>8</v>
      </c>
      <c r="CX17" s="83">
        <v>5</v>
      </c>
      <c r="CY17" s="95"/>
      <c r="CZ17" s="83">
        <v>1</v>
      </c>
      <c r="DA17" s="83">
        <v>3</v>
      </c>
      <c r="DB17" s="121"/>
      <c r="DC17" s="95"/>
      <c r="DD17" s="95"/>
      <c r="DE17" s="95"/>
      <c r="DF17" s="95"/>
      <c r="DG17" s="95"/>
      <c r="DH17" s="144"/>
      <c r="DI17" s="95"/>
      <c r="DJ17" s="95"/>
      <c r="DK17" s="95"/>
      <c r="DL17" s="95"/>
      <c r="DM17" s="95"/>
      <c r="DN17" s="95"/>
      <c r="DO17" s="95"/>
      <c r="DP17" s="95"/>
      <c r="DQ17" s="95"/>
      <c r="DR17" s="83">
        <v>107</v>
      </c>
      <c r="DS17" s="83">
        <v>179</v>
      </c>
      <c r="DT17" s="83">
        <v>102</v>
      </c>
      <c r="DU17" s="83">
        <v>113</v>
      </c>
      <c r="DV17" s="83">
        <v>82</v>
      </c>
      <c r="DW17" s="83">
        <v>110</v>
      </c>
      <c r="DX17" s="121"/>
      <c r="DY17" s="121"/>
      <c r="DZ17" s="121"/>
      <c r="EA17" s="83">
        <v>0</v>
      </c>
      <c r="EB17" s="83">
        <v>0</v>
      </c>
      <c r="EC17" s="83">
        <v>16</v>
      </c>
      <c r="ED17" s="83">
        <v>13</v>
      </c>
      <c r="EE17" s="83">
        <v>4</v>
      </c>
      <c r="EF17" s="83">
        <v>5</v>
      </c>
      <c r="EG17" s="121"/>
      <c r="EH17" s="121"/>
      <c r="EI17" s="121"/>
      <c r="EJ17" s="83">
        <v>26</v>
      </c>
      <c r="EK17" s="83">
        <v>10</v>
      </c>
      <c r="EL17" s="83">
        <v>4</v>
      </c>
      <c r="EM17" s="83">
        <v>1</v>
      </c>
      <c r="EN17" s="83">
        <v>2</v>
      </c>
      <c r="EO17" s="83">
        <v>0</v>
      </c>
      <c r="EP17" s="121"/>
      <c r="EQ17" s="121"/>
      <c r="ER17" s="121"/>
      <c r="ES17" s="83">
        <v>0</v>
      </c>
      <c r="ET17" s="83">
        <v>1</v>
      </c>
      <c r="EU17" s="83">
        <v>11</v>
      </c>
      <c r="EV17" s="83">
        <v>9</v>
      </c>
      <c r="EW17" s="83">
        <v>0</v>
      </c>
      <c r="EX17" s="83">
        <v>5</v>
      </c>
      <c r="EY17" s="121"/>
      <c r="EZ17" s="121"/>
      <c r="FA17" s="121"/>
      <c r="FB17" s="83">
        <v>13</v>
      </c>
      <c r="FC17" s="83">
        <v>8</v>
      </c>
      <c r="FD17" s="95"/>
      <c r="FE17" s="83">
        <v>0</v>
      </c>
      <c r="FF17" s="83">
        <v>1</v>
      </c>
      <c r="FG17" s="95"/>
      <c r="FH17" s="83">
        <v>9</v>
      </c>
      <c r="FI17" s="83">
        <v>5</v>
      </c>
      <c r="FJ17" s="95"/>
      <c r="FK17" s="83">
        <v>0</v>
      </c>
      <c r="FL17" s="83">
        <v>0</v>
      </c>
      <c r="FM17" s="95"/>
    </row>
    <row r="18" spans="1:169" s="2" customFormat="1" ht="15" customHeight="1" x14ac:dyDescent="0.25">
      <c r="A18" s="18">
        <v>5</v>
      </c>
      <c r="B18" s="1" t="s">
        <v>54</v>
      </c>
      <c r="C18" s="27" t="s">
        <v>49</v>
      </c>
      <c r="D18" s="72">
        <v>110</v>
      </c>
      <c r="E18" s="83">
        <v>167</v>
      </c>
      <c r="F18" s="83">
        <f>D18+E18</f>
        <v>277</v>
      </c>
      <c r="G18" s="83">
        <v>87</v>
      </c>
      <c r="H18" s="83">
        <v>155</v>
      </c>
      <c r="I18" s="83">
        <f>G18+H18</f>
        <v>242</v>
      </c>
      <c r="J18" s="83">
        <v>91</v>
      </c>
      <c r="K18" s="83">
        <v>109</v>
      </c>
      <c r="L18" s="83">
        <f>J18+K18</f>
        <v>200</v>
      </c>
      <c r="M18" s="72">
        <v>79</v>
      </c>
      <c r="N18" s="83">
        <v>135</v>
      </c>
      <c r="O18" s="83">
        <f>M18+N18</f>
        <v>214</v>
      </c>
      <c r="P18" s="83">
        <v>51</v>
      </c>
      <c r="Q18" s="83">
        <v>137</v>
      </c>
      <c r="R18" s="83">
        <f>P18+Q18</f>
        <v>188</v>
      </c>
      <c r="S18" s="83">
        <v>71</v>
      </c>
      <c r="T18" s="83">
        <v>97</v>
      </c>
      <c r="U18" s="83">
        <f>S18+T18</f>
        <v>168</v>
      </c>
      <c r="V18" s="72">
        <v>31</v>
      </c>
      <c r="W18" s="83">
        <v>32</v>
      </c>
      <c r="X18" s="83">
        <f>V18+W18</f>
        <v>63</v>
      </c>
      <c r="Y18" s="83">
        <v>36</v>
      </c>
      <c r="Z18" s="83">
        <v>18</v>
      </c>
      <c r="AA18" s="83">
        <f>Y18+Z18</f>
        <v>54</v>
      </c>
      <c r="AB18" s="83">
        <v>20</v>
      </c>
      <c r="AC18" s="83">
        <v>12</v>
      </c>
      <c r="AD18" s="83">
        <f>AB18+AC18</f>
        <v>32</v>
      </c>
      <c r="AE18" s="72">
        <v>21</v>
      </c>
      <c r="AF18" s="83">
        <v>21</v>
      </c>
      <c r="AG18" s="83">
        <f>AE18+AF18</f>
        <v>42</v>
      </c>
      <c r="AH18" s="83">
        <v>7</v>
      </c>
      <c r="AI18" s="83">
        <v>7</v>
      </c>
      <c r="AJ18" s="83">
        <f>AH18+AI18</f>
        <v>14</v>
      </c>
      <c r="AK18" s="83">
        <v>19</v>
      </c>
      <c r="AL18" s="83">
        <v>12</v>
      </c>
      <c r="AM18" s="83">
        <f>AK18+AL18</f>
        <v>31</v>
      </c>
      <c r="AN18" s="82">
        <f>D18+G18+J18</f>
        <v>288</v>
      </c>
      <c r="AO18" s="82">
        <f>E18+H18+K18</f>
        <v>431</v>
      </c>
      <c r="AP18" s="83">
        <f>AN18+AO18</f>
        <v>719</v>
      </c>
      <c r="AQ18" s="82">
        <f>M18+P18+S18</f>
        <v>201</v>
      </c>
      <c r="AR18" s="82">
        <f>N18+Q18+T18</f>
        <v>369</v>
      </c>
      <c r="AS18" s="83">
        <f>AQ18+AR18</f>
        <v>570</v>
      </c>
      <c r="AT18" s="83">
        <f>V18+Y18+AB18</f>
        <v>87</v>
      </c>
      <c r="AU18" s="83">
        <f>W18+Z18+AC18</f>
        <v>62</v>
      </c>
      <c r="AV18" s="83">
        <f>AT18+AU18</f>
        <v>149</v>
      </c>
      <c r="AW18" s="83">
        <f>AE18+AH18+AK18</f>
        <v>47</v>
      </c>
      <c r="AX18" s="83">
        <f>AF18+AI18+AL18</f>
        <v>40</v>
      </c>
      <c r="AY18" s="83">
        <f>AW18+AX18</f>
        <v>87</v>
      </c>
      <c r="AZ18" s="83">
        <v>84</v>
      </c>
      <c r="BA18" s="83">
        <v>105</v>
      </c>
      <c r="BB18" s="84">
        <f>SUM(AZ18:BA18)</f>
        <v>189</v>
      </c>
      <c r="BC18" s="83">
        <v>6</v>
      </c>
      <c r="BD18" s="83">
        <v>4</v>
      </c>
      <c r="BE18" s="83">
        <f>SUM(BC18:BD18)</f>
        <v>10</v>
      </c>
      <c r="BF18" s="81">
        <f t="shared" si="0"/>
        <v>90</v>
      </c>
      <c r="BG18" s="81">
        <f t="shared" si="1"/>
        <v>109</v>
      </c>
      <c r="BH18" s="83">
        <f>SUM(BF18:BG18)</f>
        <v>199</v>
      </c>
      <c r="BI18" s="83">
        <v>63</v>
      </c>
      <c r="BJ18" s="83">
        <v>43</v>
      </c>
      <c r="BK18" s="83">
        <f>SUM(BI18:BJ18)</f>
        <v>106</v>
      </c>
      <c r="BL18" s="83">
        <v>288</v>
      </c>
      <c r="BM18" s="83">
        <v>428</v>
      </c>
      <c r="BN18" s="83">
        <f>BL18+BM18</f>
        <v>716</v>
      </c>
      <c r="BO18" s="83">
        <v>0</v>
      </c>
      <c r="BP18" s="83">
        <v>3</v>
      </c>
      <c r="BQ18" s="83">
        <f>BO18+BP18</f>
        <v>3</v>
      </c>
      <c r="BR18" s="83">
        <f>BN18+BQ18</f>
        <v>719</v>
      </c>
      <c r="BS18" s="72">
        <v>157</v>
      </c>
      <c r="BT18" s="83">
        <v>195</v>
      </c>
      <c r="BU18" s="83">
        <f>SUM(BS18:BT18)</f>
        <v>352</v>
      </c>
      <c r="BV18" s="83">
        <v>5</v>
      </c>
      <c r="BW18" s="83">
        <v>6</v>
      </c>
      <c r="BX18" s="83">
        <f>SUM(BV18:BW18)</f>
        <v>11</v>
      </c>
      <c r="BY18" s="83">
        <v>6</v>
      </c>
      <c r="BZ18" s="83">
        <v>6</v>
      </c>
      <c r="CA18" s="83">
        <f>SUM(BY18:BZ18)</f>
        <v>12</v>
      </c>
      <c r="CB18" s="83">
        <v>0</v>
      </c>
      <c r="CC18" s="83">
        <v>2</v>
      </c>
      <c r="CD18" s="83">
        <f>SUM(CB18:CC18)</f>
        <v>2</v>
      </c>
      <c r="CE18" s="83">
        <v>113</v>
      </c>
      <c r="CF18" s="83">
        <v>169</v>
      </c>
      <c r="CG18" s="83">
        <f>SUM(CE18:CF18)</f>
        <v>282</v>
      </c>
      <c r="CH18" s="83">
        <v>1</v>
      </c>
      <c r="CI18" s="83">
        <v>4</v>
      </c>
      <c r="CJ18" s="83">
        <f>SUM(CH18:CI18)</f>
        <v>5</v>
      </c>
      <c r="CK18" s="83">
        <v>4</v>
      </c>
      <c r="CL18" s="83">
        <v>13</v>
      </c>
      <c r="CM18" s="83">
        <f>SUM(CK18:CL18)</f>
        <v>17</v>
      </c>
      <c r="CN18" s="83">
        <v>2</v>
      </c>
      <c r="CO18" s="83">
        <v>1</v>
      </c>
      <c r="CP18" s="83">
        <f>SUM(CN18:CO18)</f>
        <v>3</v>
      </c>
      <c r="CQ18" s="83">
        <v>91</v>
      </c>
      <c r="CR18" s="83">
        <v>159</v>
      </c>
      <c r="CS18" s="83">
        <f>SUM(CQ18:CR18)</f>
        <v>250</v>
      </c>
      <c r="CT18" s="83">
        <v>30</v>
      </c>
      <c r="CU18" s="83">
        <v>66</v>
      </c>
      <c r="CV18" s="83">
        <f>SUM(CT18:CU18)</f>
        <v>96</v>
      </c>
      <c r="CW18" s="83">
        <v>9</v>
      </c>
      <c r="CX18" s="83">
        <v>10</v>
      </c>
      <c r="CY18" s="83">
        <f>SUM(CW18:CX18)</f>
        <v>19</v>
      </c>
      <c r="CZ18" s="83">
        <v>3</v>
      </c>
      <c r="DA18" s="83">
        <v>4</v>
      </c>
      <c r="DB18" s="83">
        <f>SUM(CZ18:DA18)</f>
        <v>7</v>
      </c>
      <c r="DC18" s="83">
        <v>0</v>
      </c>
      <c r="DD18" s="83">
        <v>0</v>
      </c>
      <c r="DE18" s="83">
        <f>SUM(DC18:DD18)</f>
        <v>0</v>
      </c>
      <c r="DF18" s="83">
        <f>SUM(BS18,CE18,CQ18)</f>
        <v>361</v>
      </c>
      <c r="DG18" s="83">
        <f>SUM(BT18,CF18,CR18)</f>
        <v>523</v>
      </c>
      <c r="DH18" s="84">
        <f>SUM(DF18:DG18)</f>
        <v>884</v>
      </c>
      <c r="DI18" s="83">
        <f>SUM(BV18,CH18,CT18)</f>
        <v>36</v>
      </c>
      <c r="DJ18" s="83">
        <f>SUM(BW18,CI18,CU18)</f>
        <v>76</v>
      </c>
      <c r="DK18" s="83">
        <f>SUM(DI18:DJ18)</f>
        <v>112</v>
      </c>
      <c r="DL18" s="83">
        <f>SUM(BY18,CK18,CW18)</f>
        <v>19</v>
      </c>
      <c r="DM18" s="83">
        <f>SUM(BZ18,CL18,CX18)</f>
        <v>29</v>
      </c>
      <c r="DN18" s="83">
        <f>SUM(DL18:DM18)</f>
        <v>48</v>
      </c>
      <c r="DO18" s="83">
        <f>SUM(CB18,CN18,CZ18)</f>
        <v>5</v>
      </c>
      <c r="DP18" s="83">
        <f>SUM(CC18,CO18,DA18)</f>
        <v>7</v>
      </c>
      <c r="DQ18" s="83">
        <f>SUM(DO18:DP18)</f>
        <v>12</v>
      </c>
      <c r="DR18" s="83">
        <v>152</v>
      </c>
      <c r="DS18" s="83">
        <v>194</v>
      </c>
      <c r="DT18" s="83">
        <v>112</v>
      </c>
      <c r="DU18" s="83">
        <v>169</v>
      </c>
      <c r="DV18" s="83">
        <v>89</v>
      </c>
      <c r="DW18" s="83">
        <v>157</v>
      </c>
      <c r="DX18" s="83">
        <f>SUM(DR18,DT18,DV18)</f>
        <v>353</v>
      </c>
      <c r="DY18" s="83">
        <f>SUM(DS18,DU18,DW18)</f>
        <v>520</v>
      </c>
      <c r="DZ18" s="83">
        <f>SUM(DX18:DY18)</f>
        <v>873</v>
      </c>
      <c r="EA18" s="83">
        <v>0</v>
      </c>
      <c r="EB18" s="83">
        <v>0</v>
      </c>
      <c r="EC18" s="83">
        <v>5</v>
      </c>
      <c r="ED18" s="83">
        <v>2</v>
      </c>
      <c r="EE18" s="83">
        <v>20</v>
      </c>
      <c r="EF18" s="83">
        <v>6</v>
      </c>
      <c r="EG18" s="83">
        <f>SUM(EA18,EC18,EE18)</f>
        <v>25</v>
      </c>
      <c r="EH18" s="83">
        <f>SUM(EB18,ED18,EF18)</f>
        <v>8</v>
      </c>
      <c r="EI18" s="83">
        <f>SUM(EG18:EH18)</f>
        <v>33</v>
      </c>
      <c r="EJ18" s="83">
        <v>5</v>
      </c>
      <c r="EK18" s="83">
        <v>1</v>
      </c>
      <c r="EL18" s="83">
        <v>1</v>
      </c>
      <c r="EM18" s="83">
        <v>0</v>
      </c>
      <c r="EN18" s="83">
        <v>2</v>
      </c>
      <c r="EO18" s="83">
        <v>2</v>
      </c>
      <c r="EP18" s="83">
        <f>SUM(EJ18,EL18,EN18)</f>
        <v>8</v>
      </c>
      <c r="EQ18" s="83">
        <f>SUM(EK18,EM18,EO18)</f>
        <v>3</v>
      </c>
      <c r="ER18" s="83">
        <f>SUM(EP18:EQ18)</f>
        <v>11</v>
      </c>
      <c r="ES18" s="83">
        <v>0</v>
      </c>
      <c r="ET18" s="83">
        <v>0</v>
      </c>
      <c r="EU18" s="83">
        <v>2</v>
      </c>
      <c r="EV18" s="83">
        <v>2</v>
      </c>
      <c r="EW18" s="83">
        <v>2</v>
      </c>
      <c r="EX18" s="83">
        <v>2</v>
      </c>
      <c r="EY18" s="83">
        <f>SUM(ES18,EU18,EW18)</f>
        <v>4</v>
      </c>
      <c r="EZ18" s="83">
        <f>SUM(ET18,EV18,EX18)</f>
        <v>4</v>
      </c>
      <c r="FA18" s="83">
        <f>SUM(EY18:EZ18)</f>
        <v>8</v>
      </c>
      <c r="FB18" s="83">
        <v>18</v>
      </c>
      <c r="FC18" s="83">
        <v>9</v>
      </c>
      <c r="FD18" s="83">
        <f>SUM(FB18:FC18)</f>
        <v>27</v>
      </c>
      <c r="FE18" s="83">
        <v>1</v>
      </c>
      <c r="FF18" s="83">
        <v>1</v>
      </c>
      <c r="FG18" s="83">
        <f>SUM(FE18:FF18)</f>
        <v>2</v>
      </c>
      <c r="FH18" s="83">
        <v>11</v>
      </c>
      <c r="FI18" s="83">
        <v>12</v>
      </c>
      <c r="FJ18" s="83">
        <f>SUM(FH18:FI18)</f>
        <v>23</v>
      </c>
      <c r="FK18" s="83">
        <v>0</v>
      </c>
      <c r="FL18" s="83">
        <v>0</v>
      </c>
      <c r="FM18" s="83">
        <f>SUM(FK18:FL18)</f>
        <v>0</v>
      </c>
    </row>
    <row r="19" spans="1:169" s="4" customFormat="1" ht="15" customHeight="1" x14ac:dyDescent="0.25">
      <c r="A19" s="185">
        <v>6</v>
      </c>
      <c r="B19" s="200" t="s">
        <v>54</v>
      </c>
      <c r="C19" s="29" t="s">
        <v>50</v>
      </c>
      <c r="D19" s="72">
        <v>133</v>
      </c>
      <c r="E19" s="83">
        <v>157</v>
      </c>
      <c r="F19" s="106">
        <f>SUM(D19:E20)</f>
        <v>290</v>
      </c>
      <c r="G19" s="83">
        <v>119</v>
      </c>
      <c r="H19" s="83">
        <v>170</v>
      </c>
      <c r="I19" s="106">
        <f>SUM(G19:H20)</f>
        <v>289</v>
      </c>
      <c r="J19" s="83">
        <v>129</v>
      </c>
      <c r="K19" s="83">
        <v>150</v>
      </c>
      <c r="L19" s="106">
        <f>SUM(J19:K20)</f>
        <v>279</v>
      </c>
      <c r="M19" s="72">
        <v>100</v>
      </c>
      <c r="N19" s="83">
        <v>129</v>
      </c>
      <c r="O19" s="106">
        <f>SUM(M19:N20)</f>
        <v>229</v>
      </c>
      <c r="P19" s="83">
        <v>93</v>
      </c>
      <c r="Q19" s="83">
        <v>162</v>
      </c>
      <c r="R19" s="106">
        <f>SUM(P19:Q20)</f>
        <v>255</v>
      </c>
      <c r="S19" s="83">
        <v>98</v>
      </c>
      <c r="T19" s="83">
        <v>129</v>
      </c>
      <c r="U19" s="106">
        <f>SUM(S19:T20)</f>
        <v>227</v>
      </c>
      <c r="V19" s="72">
        <v>33</v>
      </c>
      <c r="W19" s="83">
        <v>28</v>
      </c>
      <c r="X19" s="106">
        <f>SUM(V19:W20)</f>
        <v>61</v>
      </c>
      <c r="Y19" s="83">
        <v>26</v>
      </c>
      <c r="Z19" s="83">
        <v>8</v>
      </c>
      <c r="AA19" s="106">
        <f>SUM(Y19:Z20)</f>
        <v>34</v>
      </c>
      <c r="AB19" s="83">
        <v>31</v>
      </c>
      <c r="AC19" s="83">
        <v>21</v>
      </c>
      <c r="AD19" s="106">
        <f>SUM(AB19:AC20)</f>
        <v>52</v>
      </c>
      <c r="AE19" s="72">
        <v>20</v>
      </c>
      <c r="AF19" s="83">
        <v>13</v>
      </c>
      <c r="AG19" s="106">
        <f>SUM(AE19:AF20)</f>
        <v>33</v>
      </c>
      <c r="AH19" s="83">
        <v>21</v>
      </c>
      <c r="AI19" s="83">
        <v>4</v>
      </c>
      <c r="AJ19" s="106">
        <f>SUM(AH19:AI20)</f>
        <v>25</v>
      </c>
      <c r="AK19" s="83">
        <v>31</v>
      </c>
      <c r="AL19" s="83">
        <v>21</v>
      </c>
      <c r="AM19" s="106">
        <f>SUM(AK19:AL20)</f>
        <v>52</v>
      </c>
      <c r="AN19" s="121">
        <f>SUM(J19:J20,G19:G20,D19:D20)</f>
        <v>381</v>
      </c>
      <c r="AO19" s="121">
        <f>SUM(K19:K20,H19:H20,E19:E20)</f>
        <v>477</v>
      </c>
      <c r="AP19" s="121">
        <f t="shared" ref="AP19:AP23" si="139">AN19+AO19</f>
        <v>858</v>
      </c>
      <c r="AQ19" s="121">
        <f>M19+P19+S19+M20+P20+S20</f>
        <v>291</v>
      </c>
      <c r="AR19" s="121">
        <f>N19+N20+Q19+Q20+T19+T20</f>
        <v>420</v>
      </c>
      <c r="AS19" s="121">
        <f>AQ19+AR19</f>
        <v>711</v>
      </c>
      <c r="AT19" s="121">
        <f>SUM(V19:V20,Y19:Y20,AB19:AB20)</f>
        <v>90</v>
      </c>
      <c r="AU19" s="121">
        <f>SUM(W19:W20,Z19:Z20,AC19:AC20)</f>
        <v>57</v>
      </c>
      <c r="AV19" s="121">
        <f>AT19+AU19</f>
        <v>147</v>
      </c>
      <c r="AW19" s="121">
        <f>SUM(AE19:AE20,AH19:AH20,AK19:AK20)</f>
        <v>72</v>
      </c>
      <c r="AX19" s="121">
        <f>SUM(AF19:AF20,AI19:AI20,AL19:AL20)</f>
        <v>38</v>
      </c>
      <c r="AY19" s="121">
        <f>AW19+AX19</f>
        <v>110</v>
      </c>
      <c r="AZ19" s="83">
        <v>110</v>
      </c>
      <c r="BA19" s="83">
        <v>144</v>
      </c>
      <c r="BB19" s="145">
        <f>SUM(AZ19:BA20)</f>
        <v>254</v>
      </c>
      <c r="BC19" s="83">
        <v>19</v>
      </c>
      <c r="BD19" s="83">
        <v>6</v>
      </c>
      <c r="BE19" s="94">
        <f>SUM(BC19:BD20)</f>
        <v>25</v>
      </c>
      <c r="BF19" s="81">
        <f t="shared" si="0"/>
        <v>129</v>
      </c>
      <c r="BG19" s="81">
        <f t="shared" si="1"/>
        <v>150</v>
      </c>
      <c r="BH19" s="94">
        <f>SUM(BF19:BG20)</f>
        <v>279</v>
      </c>
      <c r="BI19" s="83">
        <v>50</v>
      </c>
      <c r="BJ19" s="83">
        <v>22</v>
      </c>
      <c r="BK19" s="94">
        <f>SUM(BI19:BJ20)</f>
        <v>72</v>
      </c>
      <c r="BL19" s="94">
        <v>378</v>
      </c>
      <c r="BM19" s="94">
        <v>476</v>
      </c>
      <c r="BN19" s="106">
        <f t="shared" ref="BN19" si="140">BL19+BM19</f>
        <v>854</v>
      </c>
      <c r="BO19" s="94">
        <v>3</v>
      </c>
      <c r="BP19" s="94">
        <v>1</v>
      </c>
      <c r="BQ19" s="106">
        <f t="shared" ref="BQ19" si="141">BO19+BP19</f>
        <v>4</v>
      </c>
      <c r="BR19" s="94">
        <f>BN19+BQ19</f>
        <v>858</v>
      </c>
      <c r="BS19" s="72">
        <v>169</v>
      </c>
      <c r="BT19" s="83">
        <v>195</v>
      </c>
      <c r="BU19" s="94">
        <f>SUM(BS19:BT20)</f>
        <v>364</v>
      </c>
      <c r="BV19" s="83">
        <v>7</v>
      </c>
      <c r="BW19" s="83">
        <v>4</v>
      </c>
      <c r="BX19" s="94">
        <f>SUM(BV19:BW20)</f>
        <v>11</v>
      </c>
      <c r="BY19" s="83">
        <v>11</v>
      </c>
      <c r="BZ19" s="83">
        <v>18</v>
      </c>
      <c r="CA19" s="94">
        <f>SUM(BY19:BZ20)</f>
        <v>29</v>
      </c>
      <c r="CB19" s="83">
        <v>4</v>
      </c>
      <c r="CC19" s="83">
        <v>5</v>
      </c>
      <c r="CD19" s="94">
        <f>SUM(CB19:CC20)</f>
        <v>9</v>
      </c>
      <c r="CE19" s="83">
        <v>141</v>
      </c>
      <c r="CF19" s="83">
        <v>160</v>
      </c>
      <c r="CG19" s="94">
        <f>SUM(CE19:CF20)</f>
        <v>301</v>
      </c>
      <c r="CH19" s="83">
        <v>1</v>
      </c>
      <c r="CI19" s="83">
        <v>1</v>
      </c>
      <c r="CJ19" s="94">
        <f>SUM(CH19:CI20)</f>
        <v>2</v>
      </c>
      <c r="CK19" s="83">
        <v>14</v>
      </c>
      <c r="CL19" s="83">
        <v>8</v>
      </c>
      <c r="CM19" s="94">
        <f>SUM(CK19:CL20)</f>
        <v>22</v>
      </c>
      <c r="CN19" s="83">
        <v>10</v>
      </c>
      <c r="CO19" s="83">
        <v>3</v>
      </c>
      <c r="CP19" s="94">
        <f>SUM(CN19:CO20)</f>
        <v>13</v>
      </c>
      <c r="CQ19" s="83">
        <v>124</v>
      </c>
      <c r="CR19" s="83">
        <v>169</v>
      </c>
      <c r="CS19" s="94">
        <f>SUM(CQ19:CR20)</f>
        <v>293</v>
      </c>
      <c r="CT19" s="83">
        <v>7</v>
      </c>
      <c r="CU19" s="83">
        <v>10</v>
      </c>
      <c r="CV19" s="94">
        <f>SUM(CT19:CU20)</f>
        <v>17</v>
      </c>
      <c r="CW19" s="83">
        <v>8</v>
      </c>
      <c r="CX19" s="83">
        <v>5</v>
      </c>
      <c r="CY19" s="94">
        <f>SUM(CW19:CX20)</f>
        <v>13</v>
      </c>
      <c r="CZ19" s="83">
        <v>5</v>
      </c>
      <c r="DA19" s="83">
        <v>11</v>
      </c>
      <c r="DB19" s="121">
        <f>SUM(CZ19:DA20)</f>
        <v>16</v>
      </c>
      <c r="DC19" s="94">
        <v>0</v>
      </c>
      <c r="DD19" s="94">
        <v>0</v>
      </c>
      <c r="DE19" s="94">
        <f>SUM(DC19:DD20)</f>
        <v>0</v>
      </c>
      <c r="DF19" s="94">
        <f>SUM(BS19:BS20,CE19:CE20,CQ19:CQ20)</f>
        <v>434</v>
      </c>
      <c r="DG19" s="94">
        <f>SUM(BT19:BT20,CF19:CF20,CR19:CR20)</f>
        <v>524</v>
      </c>
      <c r="DH19" s="145">
        <f>SUM(DF19:DG20)</f>
        <v>958</v>
      </c>
      <c r="DI19" s="94">
        <f>SUM(BV19:BV20,CH19:CH20,CT19:CT20)</f>
        <v>15</v>
      </c>
      <c r="DJ19" s="94">
        <f>SUM(BW19:BW20,CI19:CI20,CU19:CU20)</f>
        <v>15</v>
      </c>
      <c r="DK19" s="94">
        <f>SUM(DI19:DJ20)</f>
        <v>30</v>
      </c>
      <c r="DL19" s="94">
        <f>SUM(BY19:BY20,CK19:CK20,CW19:CW20)</f>
        <v>33</v>
      </c>
      <c r="DM19" s="94">
        <f>SUM(BZ19:BZ20,CL19:CL20,CX19:CX20)</f>
        <v>31</v>
      </c>
      <c r="DN19" s="94">
        <f>SUM(DL19:DM20)</f>
        <v>64</v>
      </c>
      <c r="DO19" s="94">
        <f>SUM(CB19:CB20,CN19:CN20,CZ19:CZ20)</f>
        <v>19</v>
      </c>
      <c r="DP19" s="94">
        <f>SUM(CC19:CC20,CO19:CO20,DA19:DA20)</f>
        <v>19</v>
      </c>
      <c r="DQ19" s="94">
        <f>SUM(DO19:DP20)</f>
        <v>38</v>
      </c>
      <c r="DR19" s="79">
        <v>157</v>
      </c>
      <c r="DS19" s="79">
        <v>194</v>
      </c>
      <c r="DT19" s="79">
        <v>137</v>
      </c>
      <c r="DU19" s="79">
        <v>157</v>
      </c>
      <c r="DV19" s="79">
        <v>121</v>
      </c>
      <c r="DW19" s="79">
        <v>168</v>
      </c>
      <c r="DX19" s="121">
        <f>SUM(DR19:DR20,DT19:DT20,DV19:DV20)</f>
        <v>415</v>
      </c>
      <c r="DY19" s="121">
        <f>SUM(DS19:DS20,DU19:DU20,DW19:DW20)</f>
        <v>519</v>
      </c>
      <c r="DZ19" s="121">
        <f>SUM(DX19:DY20)</f>
        <v>934</v>
      </c>
      <c r="EA19" s="79">
        <v>0</v>
      </c>
      <c r="EB19" s="79">
        <v>0</v>
      </c>
      <c r="EC19" s="79">
        <v>0</v>
      </c>
      <c r="ED19" s="79">
        <v>0</v>
      </c>
      <c r="EE19" s="79">
        <v>0</v>
      </c>
      <c r="EF19" s="79">
        <v>0</v>
      </c>
      <c r="EG19" s="121">
        <f>SUM(EA19:EA20,EC19:EC20,EE19:EE20)</f>
        <v>0</v>
      </c>
      <c r="EH19" s="121">
        <f>SUM(EB19:EB20,ED19:ED20,EF19:EF20)</f>
        <v>0</v>
      </c>
      <c r="EI19" s="121">
        <f t="shared" ref="EI19:EI20" si="142">SUM(EG19:EH19)</f>
        <v>0</v>
      </c>
      <c r="EJ19" s="83">
        <v>12</v>
      </c>
      <c r="EK19" s="83">
        <v>1</v>
      </c>
      <c r="EL19" s="83">
        <v>4</v>
      </c>
      <c r="EM19" s="83">
        <v>3</v>
      </c>
      <c r="EN19" s="83">
        <v>3</v>
      </c>
      <c r="EO19" s="83">
        <v>1</v>
      </c>
      <c r="EP19" s="94">
        <f>SUM(EJ19:EJ20,EL19:EL20,EN19:EN20)</f>
        <v>19</v>
      </c>
      <c r="EQ19" s="121">
        <f>SUM(EK19:EK20,EM19:EM20,EO19:EO20)</f>
        <v>5</v>
      </c>
      <c r="ER19" s="121">
        <f>SUM(EP19:EQ20)</f>
        <v>24</v>
      </c>
      <c r="ES19" s="83">
        <v>0</v>
      </c>
      <c r="ET19" s="83">
        <v>0</v>
      </c>
      <c r="EU19" s="83">
        <v>2</v>
      </c>
      <c r="EV19" s="83">
        <v>2</v>
      </c>
      <c r="EW19" s="83">
        <v>0</v>
      </c>
      <c r="EX19" s="83">
        <v>0</v>
      </c>
      <c r="EY19" s="121">
        <f>SUM(ES19:ES20,EU19:EU20,EW19:EW20)</f>
        <v>2</v>
      </c>
      <c r="EZ19" s="121">
        <f>SUM(ET19:ET20,EV19:EV20,EX19:EX20)</f>
        <v>2</v>
      </c>
      <c r="FA19" s="121">
        <f>SUM(EY19:EZ20)</f>
        <v>4</v>
      </c>
      <c r="FB19" s="83">
        <v>19</v>
      </c>
      <c r="FC19" s="83">
        <v>10</v>
      </c>
      <c r="FD19" s="94">
        <f>SUM(FB19:FC20)</f>
        <v>29</v>
      </c>
      <c r="FE19" s="83">
        <v>2</v>
      </c>
      <c r="FF19" s="83">
        <v>1</v>
      </c>
      <c r="FG19" s="94">
        <f>SUM(FE19:FF20)</f>
        <v>3</v>
      </c>
      <c r="FH19" s="83">
        <v>6</v>
      </c>
      <c r="FI19" s="83">
        <v>5</v>
      </c>
      <c r="FJ19" s="94">
        <f>SUM(FH19:FI20)</f>
        <v>11</v>
      </c>
      <c r="FK19" s="83">
        <v>0</v>
      </c>
      <c r="FL19" s="83">
        <v>0</v>
      </c>
      <c r="FM19" s="94">
        <f>SUM(FK19:FL20)</f>
        <v>0</v>
      </c>
    </row>
    <row r="20" spans="1:169" s="4" customFormat="1" ht="15" customHeight="1" x14ac:dyDescent="0.25">
      <c r="A20" s="186"/>
      <c r="B20" s="201"/>
      <c r="C20" s="30" t="s">
        <v>50</v>
      </c>
      <c r="D20" s="72">
        <v>0</v>
      </c>
      <c r="E20" s="83">
        <v>0</v>
      </c>
      <c r="F20" s="95"/>
      <c r="G20" s="83">
        <v>0</v>
      </c>
      <c r="H20" s="83">
        <v>0</v>
      </c>
      <c r="I20" s="95"/>
      <c r="J20" s="83">
        <v>0</v>
      </c>
      <c r="K20" s="83">
        <v>0</v>
      </c>
      <c r="L20" s="95"/>
      <c r="M20" s="72">
        <v>0</v>
      </c>
      <c r="N20" s="83">
        <v>0</v>
      </c>
      <c r="O20" s="95"/>
      <c r="P20" s="83">
        <v>0</v>
      </c>
      <c r="Q20" s="83">
        <v>0</v>
      </c>
      <c r="R20" s="95"/>
      <c r="S20" s="83">
        <v>0</v>
      </c>
      <c r="T20" s="83">
        <v>0</v>
      </c>
      <c r="U20" s="95"/>
      <c r="V20" s="72">
        <v>0</v>
      </c>
      <c r="W20" s="83">
        <v>0</v>
      </c>
      <c r="X20" s="95"/>
      <c r="Y20" s="83">
        <v>0</v>
      </c>
      <c r="Z20" s="83">
        <v>0</v>
      </c>
      <c r="AA20" s="95"/>
      <c r="AB20" s="83">
        <v>0</v>
      </c>
      <c r="AC20" s="83">
        <v>0</v>
      </c>
      <c r="AD20" s="95"/>
      <c r="AE20" s="72">
        <v>0</v>
      </c>
      <c r="AF20" s="83">
        <v>0</v>
      </c>
      <c r="AG20" s="95"/>
      <c r="AH20" s="83">
        <v>0</v>
      </c>
      <c r="AI20" s="83">
        <v>0</v>
      </c>
      <c r="AJ20" s="95"/>
      <c r="AK20" s="83">
        <v>0</v>
      </c>
      <c r="AL20" s="83">
        <v>0</v>
      </c>
      <c r="AM20" s="95"/>
      <c r="AN20" s="121"/>
      <c r="AO20" s="121"/>
      <c r="AP20" s="121"/>
      <c r="AQ20" s="121"/>
      <c r="AR20" s="121"/>
      <c r="AS20" s="121"/>
      <c r="AT20" s="121"/>
      <c r="AU20" s="121"/>
      <c r="AV20" s="121"/>
      <c r="AW20" s="121"/>
      <c r="AX20" s="121"/>
      <c r="AY20" s="121"/>
      <c r="AZ20" s="83">
        <v>0</v>
      </c>
      <c r="BA20" s="83">
        <v>0</v>
      </c>
      <c r="BB20" s="144"/>
      <c r="BC20" s="83">
        <v>0</v>
      </c>
      <c r="BD20" s="83">
        <v>0</v>
      </c>
      <c r="BE20" s="95"/>
      <c r="BF20" s="81">
        <f t="shared" si="0"/>
        <v>0</v>
      </c>
      <c r="BG20" s="81">
        <f t="shared" si="1"/>
        <v>0</v>
      </c>
      <c r="BH20" s="95"/>
      <c r="BI20" s="83">
        <v>0</v>
      </c>
      <c r="BJ20" s="83">
        <v>0</v>
      </c>
      <c r="BK20" s="95"/>
      <c r="BL20" s="95"/>
      <c r="BM20" s="95"/>
      <c r="BN20" s="95"/>
      <c r="BO20" s="95"/>
      <c r="BP20" s="95"/>
      <c r="BQ20" s="95"/>
      <c r="BR20" s="95"/>
      <c r="BS20" s="72">
        <v>0</v>
      </c>
      <c r="BT20" s="83">
        <v>0</v>
      </c>
      <c r="BU20" s="95"/>
      <c r="BV20" s="83">
        <v>0</v>
      </c>
      <c r="BW20" s="83">
        <v>0</v>
      </c>
      <c r="BX20" s="95"/>
      <c r="BY20" s="83">
        <v>0</v>
      </c>
      <c r="BZ20" s="83">
        <v>0</v>
      </c>
      <c r="CA20" s="95"/>
      <c r="CB20" s="83">
        <v>0</v>
      </c>
      <c r="CC20" s="83">
        <v>0</v>
      </c>
      <c r="CD20" s="95"/>
      <c r="CE20" s="83">
        <v>0</v>
      </c>
      <c r="CF20" s="83">
        <v>0</v>
      </c>
      <c r="CG20" s="95"/>
      <c r="CH20" s="83">
        <v>0</v>
      </c>
      <c r="CI20" s="83">
        <v>0</v>
      </c>
      <c r="CJ20" s="95"/>
      <c r="CK20" s="83">
        <v>0</v>
      </c>
      <c r="CL20" s="83">
        <v>0</v>
      </c>
      <c r="CM20" s="95"/>
      <c r="CN20" s="83">
        <v>0</v>
      </c>
      <c r="CO20" s="83">
        <v>0</v>
      </c>
      <c r="CP20" s="95"/>
      <c r="CQ20" s="83">
        <v>0</v>
      </c>
      <c r="CR20" s="83">
        <v>0</v>
      </c>
      <c r="CS20" s="95"/>
      <c r="CT20" s="83">
        <v>0</v>
      </c>
      <c r="CU20" s="83">
        <v>0</v>
      </c>
      <c r="CV20" s="95"/>
      <c r="CW20" s="83">
        <v>0</v>
      </c>
      <c r="CX20" s="83">
        <v>0</v>
      </c>
      <c r="CY20" s="95"/>
      <c r="CZ20" s="83">
        <v>0</v>
      </c>
      <c r="DA20" s="83">
        <v>0</v>
      </c>
      <c r="DB20" s="121"/>
      <c r="DC20" s="95"/>
      <c r="DD20" s="95"/>
      <c r="DE20" s="95"/>
      <c r="DF20" s="95"/>
      <c r="DG20" s="95"/>
      <c r="DH20" s="144"/>
      <c r="DI20" s="95"/>
      <c r="DJ20" s="95"/>
      <c r="DK20" s="95"/>
      <c r="DL20" s="95"/>
      <c r="DM20" s="95"/>
      <c r="DN20" s="95"/>
      <c r="DO20" s="95"/>
      <c r="DP20" s="95"/>
      <c r="DQ20" s="95"/>
      <c r="DR20" s="79">
        <v>0</v>
      </c>
      <c r="DS20" s="79">
        <v>0</v>
      </c>
      <c r="DT20" s="79">
        <v>0</v>
      </c>
      <c r="DU20" s="79">
        <v>0</v>
      </c>
      <c r="DV20" s="79">
        <v>0</v>
      </c>
      <c r="DW20" s="79">
        <v>0</v>
      </c>
      <c r="DX20" s="121"/>
      <c r="DY20" s="121"/>
      <c r="DZ20" s="121">
        <f t="shared" ref="DZ20:DZ24" si="143">SUM(DX20:DY20)</f>
        <v>0</v>
      </c>
      <c r="EA20" s="79">
        <v>0</v>
      </c>
      <c r="EB20" s="79">
        <v>0</v>
      </c>
      <c r="EC20" s="79">
        <v>0</v>
      </c>
      <c r="ED20" s="79">
        <v>0</v>
      </c>
      <c r="EE20" s="79">
        <v>0</v>
      </c>
      <c r="EF20" s="79">
        <v>0</v>
      </c>
      <c r="EG20" s="121"/>
      <c r="EH20" s="121"/>
      <c r="EI20" s="121">
        <f t="shared" si="142"/>
        <v>0</v>
      </c>
      <c r="EJ20" s="83">
        <v>0</v>
      </c>
      <c r="EK20" s="83">
        <v>0</v>
      </c>
      <c r="EL20" s="83">
        <v>0</v>
      </c>
      <c r="EM20" s="83">
        <v>0</v>
      </c>
      <c r="EN20" s="83">
        <v>0</v>
      </c>
      <c r="EO20" s="83">
        <v>0</v>
      </c>
      <c r="EP20" s="95"/>
      <c r="EQ20" s="121"/>
      <c r="ER20" s="121">
        <f>SUM(EP20:EQ20)</f>
        <v>0</v>
      </c>
      <c r="ES20" s="83">
        <v>0</v>
      </c>
      <c r="ET20" s="83">
        <v>0</v>
      </c>
      <c r="EU20" s="83">
        <v>0</v>
      </c>
      <c r="EV20" s="83">
        <v>0</v>
      </c>
      <c r="EW20" s="83">
        <v>0</v>
      </c>
      <c r="EX20" s="83">
        <v>0</v>
      </c>
      <c r="EY20" s="121"/>
      <c r="EZ20" s="121"/>
      <c r="FA20" s="121">
        <f t="shared" ref="FA20" si="144">SUM(EY20:EZ20)</f>
        <v>0</v>
      </c>
      <c r="FB20" s="83">
        <v>0</v>
      </c>
      <c r="FC20" s="83">
        <v>0</v>
      </c>
      <c r="FD20" s="95"/>
      <c r="FE20" s="83">
        <v>0</v>
      </c>
      <c r="FF20" s="83">
        <v>0</v>
      </c>
      <c r="FG20" s="95"/>
      <c r="FH20" s="83">
        <v>0</v>
      </c>
      <c r="FI20" s="83">
        <v>0</v>
      </c>
      <c r="FJ20" s="95"/>
      <c r="FK20" s="83">
        <v>0</v>
      </c>
      <c r="FL20" s="83">
        <v>0</v>
      </c>
      <c r="FM20" s="95"/>
    </row>
    <row r="21" spans="1:169" s="2" customFormat="1" ht="15" customHeight="1" x14ac:dyDescent="0.25">
      <c r="A21" s="224">
        <v>7</v>
      </c>
      <c r="B21" s="200" t="s">
        <v>79</v>
      </c>
      <c r="C21" s="27" t="s">
        <v>51</v>
      </c>
      <c r="D21" s="72">
        <v>191</v>
      </c>
      <c r="E21" s="83">
        <v>252</v>
      </c>
      <c r="F21" s="106">
        <f t="shared" ref="F21" si="145">SUM(D21:E22)</f>
        <v>443</v>
      </c>
      <c r="G21" s="83">
        <v>0</v>
      </c>
      <c r="H21" s="83">
        <v>0</v>
      </c>
      <c r="I21" s="106">
        <f>SUM(G21:H22)</f>
        <v>365</v>
      </c>
      <c r="J21" s="83">
        <v>86</v>
      </c>
      <c r="K21" s="83">
        <v>89</v>
      </c>
      <c r="L21" s="106">
        <f t="shared" ref="L21" si="146">SUM(J21:K22)</f>
        <v>328</v>
      </c>
      <c r="M21" s="72">
        <v>114</v>
      </c>
      <c r="N21" s="83">
        <v>197</v>
      </c>
      <c r="O21" s="106">
        <f>SUM(M21:N22)</f>
        <v>311</v>
      </c>
      <c r="P21" s="83">
        <v>0</v>
      </c>
      <c r="Q21" s="83">
        <v>0</v>
      </c>
      <c r="R21" s="106">
        <f t="shared" ref="R21" si="147">SUM(P21:Q22)</f>
        <v>247</v>
      </c>
      <c r="S21" s="83">
        <v>61</v>
      </c>
      <c r="T21" s="83">
        <v>82</v>
      </c>
      <c r="U21" s="106">
        <f>SUM(S21:T22)</f>
        <v>238</v>
      </c>
      <c r="V21" s="72">
        <v>77</v>
      </c>
      <c r="W21" s="83">
        <v>55</v>
      </c>
      <c r="X21" s="106">
        <f t="shared" ref="X21" si="148">SUM(V21:W22)</f>
        <v>132</v>
      </c>
      <c r="Y21" s="83">
        <v>0</v>
      </c>
      <c r="Z21" s="83">
        <v>0</v>
      </c>
      <c r="AA21" s="106">
        <f t="shared" ref="AA21" si="149">SUM(Y21:Z22)</f>
        <v>118</v>
      </c>
      <c r="AB21" s="83">
        <v>25</v>
      </c>
      <c r="AC21" s="83">
        <v>7</v>
      </c>
      <c r="AD21" s="106">
        <f t="shared" ref="AD21" si="150">SUM(AB21:AC22)</f>
        <v>90</v>
      </c>
      <c r="AE21" s="72">
        <v>77</v>
      </c>
      <c r="AF21" s="83">
        <v>55</v>
      </c>
      <c r="AG21" s="106">
        <f>SUM(AE21:AF22)</f>
        <v>132</v>
      </c>
      <c r="AH21" s="83">
        <v>0</v>
      </c>
      <c r="AI21" s="83">
        <v>0</v>
      </c>
      <c r="AJ21" s="106">
        <f>SUM(AH21:AI22)</f>
        <v>99</v>
      </c>
      <c r="AK21" s="83">
        <v>25</v>
      </c>
      <c r="AL21" s="83">
        <v>7</v>
      </c>
      <c r="AM21" s="106">
        <f>SUM(AK21:AL22)</f>
        <v>90</v>
      </c>
      <c r="AN21" s="121">
        <f>SUM(J21:J22,G21:G22,D21:D22)</f>
        <v>489</v>
      </c>
      <c r="AO21" s="121">
        <f>SUM(K21:K22,H21:H22,E21:E22)</f>
        <v>647</v>
      </c>
      <c r="AP21" s="121">
        <f t="shared" si="139"/>
        <v>1136</v>
      </c>
      <c r="AQ21" s="121">
        <f>M21+M22+P21+P22+S21+S22</f>
        <v>312</v>
      </c>
      <c r="AR21" s="121">
        <f>N21+N22+Q21+Q22+T21+T22</f>
        <v>484</v>
      </c>
      <c r="AS21" s="121">
        <f>AQ21+AR21</f>
        <v>796</v>
      </c>
      <c r="AT21" s="121">
        <f>SUM(V21:V22,Y21:Y22,AB21:AB22)</f>
        <v>177</v>
      </c>
      <c r="AU21" s="121">
        <f>SUM(W21:W22,Z21:Z22,AC21:AC22)</f>
        <v>163</v>
      </c>
      <c r="AV21" s="121">
        <f>AT21+AU21</f>
        <v>340</v>
      </c>
      <c r="AW21" s="121">
        <f>SUM(AE21:AE22,AH21:AH22,AK21:AK22)</f>
        <v>164</v>
      </c>
      <c r="AX21" s="121">
        <f>SUM(AF21:AF22,AI21:AI22,AL21:AL22)</f>
        <v>157</v>
      </c>
      <c r="AY21" s="121">
        <f t="shared" ref="AY21" si="151">AW21+AX21</f>
        <v>321</v>
      </c>
      <c r="AZ21" s="83">
        <v>72</v>
      </c>
      <c r="BA21" s="83">
        <v>78</v>
      </c>
      <c r="BB21" s="145">
        <f t="shared" ref="BB21" si="152">SUM(AZ21:BA22)</f>
        <v>303</v>
      </c>
      <c r="BC21" s="83">
        <v>14</v>
      </c>
      <c r="BD21" s="83">
        <v>11</v>
      </c>
      <c r="BE21" s="94">
        <f t="shared" ref="BE21" si="153">SUM(BC21:BD22)</f>
        <v>25</v>
      </c>
      <c r="BF21" s="81">
        <f t="shared" si="0"/>
        <v>86</v>
      </c>
      <c r="BG21" s="81">
        <f t="shared" si="1"/>
        <v>89</v>
      </c>
      <c r="BH21" s="94">
        <f t="shared" ref="BH21" si="154">SUM(BF21:BG22)</f>
        <v>328</v>
      </c>
      <c r="BI21" s="83">
        <v>75</v>
      </c>
      <c r="BJ21" s="83">
        <v>45</v>
      </c>
      <c r="BK21" s="94">
        <f t="shared" ref="BK21" si="155">SUM(BI21:BJ22)</f>
        <v>178</v>
      </c>
      <c r="BL21" s="94">
        <v>489</v>
      </c>
      <c r="BM21" s="94">
        <v>647</v>
      </c>
      <c r="BN21" s="106">
        <f t="shared" ref="BN21" si="156">BL21+BM21</f>
        <v>1136</v>
      </c>
      <c r="BO21" s="94">
        <v>0</v>
      </c>
      <c r="BP21" s="94">
        <v>0</v>
      </c>
      <c r="BQ21" s="106">
        <f t="shared" ref="BQ21" si="157">BO21+BP21</f>
        <v>0</v>
      </c>
      <c r="BR21" s="94">
        <f t="shared" ref="BR21" si="158">BN21+BQ21</f>
        <v>1136</v>
      </c>
      <c r="BS21" s="72">
        <v>227</v>
      </c>
      <c r="BT21" s="83">
        <v>219</v>
      </c>
      <c r="BU21" s="94">
        <f t="shared" ref="BU21" si="159">SUM(BS21:BT22)</f>
        <v>446</v>
      </c>
      <c r="BV21" s="83">
        <v>7</v>
      </c>
      <c r="BW21" s="83">
        <v>5</v>
      </c>
      <c r="BX21" s="94">
        <f t="shared" ref="BX21" si="160">SUM(BV21:BW22)</f>
        <v>12</v>
      </c>
      <c r="BY21" s="83">
        <v>1</v>
      </c>
      <c r="BZ21" s="83">
        <v>4</v>
      </c>
      <c r="CA21" s="94">
        <f t="shared" ref="CA21" si="161">SUM(BY21:BZ22)</f>
        <v>5</v>
      </c>
      <c r="CB21" s="83">
        <v>1</v>
      </c>
      <c r="CC21" s="83">
        <v>2</v>
      </c>
      <c r="CD21" s="94">
        <f t="shared" ref="CD21" si="162">SUM(CB21:CC22)</f>
        <v>3</v>
      </c>
      <c r="CE21" s="83">
        <v>0</v>
      </c>
      <c r="CF21" s="83">
        <v>0</v>
      </c>
      <c r="CG21" s="94">
        <f t="shared" ref="CG21" si="163">SUM(CE21:CF22)</f>
        <v>445</v>
      </c>
      <c r="CH21" s="83">
        <v>0</v>
      </c>
      <c r="CI21" s="83">
        <v>0</v>
      </c>
      <c r="CJ21" s="94">
        <f t="shared" ref="CJ21" si="164">SUM(CH21:CI22)</f>
        <v>25</v>
      </c>
      <c r="CK21" s="83">
        <v>0</v>
      </c>
      <c r="CL21" s="83">
        <v>0</v>
      </c>
      <c r="CM21" s="94">
        <f t="shared" ref="CM21" si="165">SUM(CK21:CL22)</f>
        <v>3</v>
      </c>
      <c r="CN21" s="83">
        <v>0</v>
      </c>
      <c r="CO21" s="83">
        <v>0</v>
      </c>
      <c r="CP21" s="94">
        <f t="shared" ref="CP21" si="166">SUM(CN21:CO22)</f>
        <v>1</v>
      </c>
      <c r="CQ21" s="83">
        <v>86</v>
      </c>
      <c r="CR21" s="83">
        <v>112</v>
      </c>
      <c r="CS21" s="94">
        <f t="shared" ref="CS21" si="167">SUM(CQ21:CR22)</f>
        <v>367</v>
      </c>
      <c r="CT21" s="83">
        <v>0</v>
      </c>
      <c r="CU21" s="83">
        <v>0</v>
      </c>
      <c r="CV21" s="94">
        <f t="shared" ref="CV21" si="168">SUM(CT21:CU22)</f>
        <v>7</v>
      </c>
      <c r="CW21" s="83">
        <v>0</v>
      </c>
      <c r="CX21" s="83">
        <v>0</v>
      </c>
      <c r="CY21" s="94">
        <f t="shared" ref="CY21" si="169">SUM(CW21:CX22)</f>
        <v>0</v>
      </c>
      <c r="CZ21" s="83">
        <v>0</v>
      </c>
      <c r="DA21" s="83">
        <v>0</v>
      </c>
      <c r="DB21" s="121">
        <f>SUM(CZ21:DA22)</f>
        <v>0</v>
      </c>
      <c r="DC21" s="94">
        <v>0</v>
      </c>
      <c r="DD21" s="94">
        <v>0</v>
      </c>
      <c r="DE21" s="94">
        <f t="shared" ref="DE21" si="170">SUM(DC21:DD22)</f>
        <v>0</v>
      </c>
      <c r="DF21" s="94">
        <f t="shared" ref="DF21" si="171">SUM(BS21:BS22,CE21:CE22,CQ21:CQ22)</f>
        <v>568</v>
      </c>
      <c r="DG21" s="94">
        <f t="shared" ref="DG21" si="172">SUM(BT21:BT22,CF21:CF22,CR21:CR22)</f>
        <v>690</v>
      </c>
      <c r="DH21" s="145">
        <f t="shared" ref="DH21" si="173">SUM(DF21:DG22)</f>
        <v>1258</v>
      </c>
      <c r="DI21" s="94">
        <f t="shared" ref="DI21" si="174">SUM(BV21:BV22,CH21:CH22,CT21:CT22)</f>
        <v>32</v>
      </c>
      <c r="DJ21" s="94">
        <f t="shared" ref="DJ21" si="175">SUM(BW21:BW22,CI21:CI22,CU21:CU22)</f>
        <v>12</v>
      </c>
      <c r="DK21" s="94">
        <f t="shared" ref="DK21" si="176">SUM(DI21:DJ22)</f>
        <v>44</v>
      </c>
      <c r="DL21" s="94">
        <f>SUM(BY21:BY22,CK21:CK22,CW21:CW22)</f>
        <v>4</v>
      </c>
      <c r="DM21" s="94">
        <f>SUM(BZ21:BZ22,CL21:CL22,CX21:CX22)</f>
        <v>4</v>
      </c>
      <c r="DN21" s="94">
        <f t="shared" ref="DN21" si="177">SUM(DL21:DM22)</f>
        <v>8</v>
      </c>
      <c r="DO21" s="94">
        <f>SUM(CB21:CB22,CN21:CN22,CZ21:CZ22)</f>
        <v>2</v>
      </c>
      <c r="DP21" s="94">
        <f>SUM(CC21:CC22,CO21:CO22,DA21:DA22)</f>
        <v>2</v>
      </c>
      <c r="DQ21" s="94">
        <f t="shared" ref="DQ21" si="178">SUM(DO21:DP22)</f>
        <v>4</v>
      </c>
      <c r="DR21" s="83">
        <v>221</v>
      </c>
      <c r="DS21" s="83">
        <v>215</v>
      </c>
      <c r="DT21" s="83">
        <v>0</v>
      </c>
      <c r="DU21" s="83">
        <v>0</v>
      </c>
      <c r="DV21" s="83">
        <v>85</v>
      </c>
      <c r="DW21" s="83">
        <v>111</v>
      </c>
      <c r="DX21" s="121">
        <f>SUM(DR21:DR22,DT21:DT22,DV21:DV22)</f>
        <v>560</v>
      </c>
      <c r="DY21" s="121">
        <f>SUM(DS21:DS22,DU21:DU22,DW21:DW22)</f>
        <v>680</v>
      </c>
      <c r="DZ21" s="121">
        <f t="shared" ref="DZ21" si="179">SUM(DX21:DY22)</f>
        <v>1240</v>
      </c>
      <c r="EA21" s="83">
        <v>0</v>
      </c>
      <c r="EB21" s="83">
        <v>0</v>
      </c>
      <c r="EC21" s="83">
        <v>0</v>
      </c>
      <c r="ED21" s="83">
        <v>0</v>
      </c>
      <c r="EE21" s="83">
        <v>0</v>
      </c>
      <c r="EF21" s="83">
        <v>0</v>
      </c>
      <c r="EG21" s="121">
        <f t="shared" ref="EG21" si="180">SUM(EA21:EA22,EC21:EC22,EE21:EE22)</f>
        <v>0</v>
      </c>
      <c r="EH21" s="121">
        <f t="shared" ref="EH21" si="181">SUM(EB21:EB22,ED21:ED22,EF21:EF22)</f>
        <v>0</v>
      </c>
      <c r="EI21" s="121">
        <f t="shared" ref="EI21:EI24" si="182">SUM(EG21:EH21)</f>
        <v>0</v>
      </c>
      <c r="EJ21" s="83">
        <v>6</v>
      </c>
      <c r="EK21" s="83">
        <v>4</v>
      </c>
      <c r="EL21" s="83">
        <v>0</v>
      </c>
      <c r="EM21" s="83">
        <v>0</v>
      </c>
      <c r="EN21" s="83">
        <v>1</v>
      </c>
      <c r="EO21" s="83">
        <v>1</v>
      </c>
      <c r="EP21" s="121">
        <f>SUM(EJ21:EJ22,EL21:EL22,EN21:EN22)</f>
        <v>8</v>
      </c>
      <c r="EQ21" s="121">
        <f>SUM(EK21:EK22,EM21:EM22,EO21:EO22)</f>
        <v>10</v>
      </c>
      <c r="ER21" s="121">
        <f>SUM(EP21:EQ22)</f>
        <v>18</v>
      </c>
      <c r="ES21" s="83">
        <v>0</v>
      </c>
      <c r="ET21" s="83">
        <v>0</v>
      </c>
      <c r="EU21" s="83">
        <v>0</v>
      </c>
      <c r="EV21" s="83">
        <v>0</v>
      </c>
      <c r="EW21" s="83">
        <v>0</v>
      </c>
      <c r="EX21" s="83">
        <v>0</v>
      </c>
      <c r="EY21" s="121">
        <f>SUM(ES21:ES22,EU21:EU22,EW21:EW22)</f>
        <v>1</v>
      </c>
      <c r="EZ21" s="121">
        <f>SUM(ET21:ET22,EV21:EV22,EX21:EX22)</f>
        <v>3</v>
      </c>
      <c r="FA21" s="121">
        <f>SUM(EY21:EZ22)</f>
        <v>4</v>
      </c>
      <c r="FB21" s="83">
        <v>8</v>
      </c>
      <c r="FC21" s="83">
        <v>16</v>
      </c>
      <c r="FD21" s="94">
        <f t="shared" ref="FD21" si="183">SUM(FB21:FC22)</f>
        <v>38</v>
      </c>
      <c r="FE21" s="83">
        <v>0</v>
      </c>
      <c r="FF21" s="83">
        <v>2</v>
      </c>
      <c r="FG21" s="94">
        <f>SUM(FE21:FF22)</f>
        <v>3</v>
      </c>
      <c r="FH21" s="83">
        <v>9</v>
      </c>
      <c r="FI21" s="83">
        <v>2</v>
      </c>
      <c r="FJ21" s="94">
        <f t="shared" ref="FJ21" si="184">SUM(FH21:FI22)</f>
        <v>27</v>
      </c>
      <c r="FK21" s="83">
        <v>0</v>
      </c>
      <c r="FL21" s="83">
        <v>0</v>
      </c>
      <c r="FM21" s="94">
        <f t="shared" ref="FM21" si="185">SUM(FK21:FL22)</f>
        <v>0</v>
      </c>
    </row>
    <row r="22" spans="1:169" s="2" customFormat="1" ht="15" customHeight="1" x14ac:dyDescent="0.25">
      <c r="A22" s="225"/>
      <c r="B22" s="201"/>
      <c r="C22" s="26" t="s">
        <v>51</v>
      </c>
      <c r="D22" s="72">
        <v>0</v>
      </c>
      <c r="E22" s="83">
        <v>0</v>
      </c>
      <c r="F22" s="95"/>
      <c r="G22" s="83">
        <v>153</v>
      </c>
      <c r="H22" s="83">
        <v>212</v>
      </c>
      <c r="I22" s="95"/>
      <c r="J22" s="83">
        <v>59</v>
      </c>
      <c r="K22" s="83">
        <v>94</v>
      </c>
      <c r="L22" s="95"/>
      <c r="M22" s="72">
        <v>0</v>
      </c>
      <c r="N22" s="83">
        <v>0</v>
      </c>
      <c r="O22" s="95"/>
      <c r="P22" s="83">
        <v>104</v>
      </c>
      <c r="Q22" s="83">
        <v>143</v>
      </c>
      <c r="R22" s="95"/>
      <c r="S22" s="83">
        <v>33</v>
      </c>
      <c r="T22" s="83">
        <v>62</v>
      </c>
      <c r="U22" s="95"/>
      <c r="V22" s="72">
        <v>0</v>
      </c>
      <c r="W22" s="83">
        <v>0</v>
      </c>
      <c r="X22" s="95"/>
      <c r="Y22" s="83">
        <v>49</v>
      </c>
      <c r="Z22" s="83">
        <v>69</v>
      </c>
      <c r="AA22" s="95"/>
      <c r="AB22" s="83">
        <v>26</v>
      </c>
      <c r="AC22" s="83">
        <v>32</v>
      </c>
      <c r="AD22" s="95"/>
      <c r="AE22" s="72">
        <v>0</v>
      </c>
      <c r="AF22" s="83">
        <v>0</v>
      </c>
      <c r="AG22" s="95"/>
      <c r="AH22" s="83">
        <v>36</v>
      </c>
      <c r="AI22" s="83">
        <v>63</v>
      </c>
      <c r="AJ22" s="95"/>
      <c r="AK22" s="83">
        <v>26</v>
      </c>
      <c r="AL22" s="83">
        <v>32</v>
      </c>
      <c r="AM22" s="95"/>
      <c r="AN22" s="121"/>
      <c r="AO22" s="121"/>
      <c r="AP22" s="121"/>
      <c r="AQ22" s="121"/>
      <c r="AR22" s="121"/>
      <c r="AS22" s="121"/>
      <c r="AT22" s="121"/>
      <c r="AU22" s="121"/>
      <c r="AV22" s="121"/>
      <c r="AW22" s="121"/>
      <c r="AX22" s="121"/>
      <c r="AY22" s="121"/>
      <c r="AZ22" s="83">
        <v>59</v>
      </c>
      <c r="BA22" s="83">
        <v>94</v>
      </c>
      <c r="BB22" s="144"/>
      <c r="BC22" s="83">
        <v>0</v>
      </c>
      <c r="BD22" s="83">
        <v>0</v>
      </c>
      <c r="BE22" s="95"/>
      <c r="BF22" s="81">
        <f t="shared" si="0"/>
        <v>59</v>
      </c>
      <c r="BG22" s="81">
        <f t="shared" si="1"/>
        <v>94</v>
      </c>
      <c r="BH22" s="95"/>
      <c r="BI22" s="83">
        <v>36</v>
      </c>
      <c r="BJ22" s="83">
        <v>22</v>
      </c>
      <c r="BK22" s="95"/>
      <c r="BL22" s="95"/>
      <c r="BM22" s="95"/>
      <c r="BN22" s="95"/>
      <c r="BO22" s="95"/>
      <c r="BP22" s="95"/>
      <c r="BQ22" s="95"/>
      <c r="BR22" s="95"/>
      <c r="BS22" s="72">
        <v>0</v>
      </c>
      <c r="BT22" s="83">
        <v>0</v>
      </c>
      <c r="BU22" s="95"/>
      <c r="BV22" s="83">
        <v>0</v>
      </c>
      <c r="BW22" s="83">
        <v>0</v>
      </c>
      <c r="BX22" s="95"/>
      <c r="BY22" s="83">
        <v>0</v>
      </c>
      <c r="BZ22" s="83">
        <v>0</v>
      </c>
      <c r="CA22" s="95"/>
      <c r="CB22" s="83">
        <v>0</v>
      </c>
      <c r="CC22" s="83">
        <v>0</v>
      </c>
      <c r="CD22" s="95"/>
      <c r="CE22" s="83">
        <v>188</v>
      </c>
      <c r="CF22" s="83">
        <v>257</v>
      </c>
      <c r="CG22" s="95"/>
      <c r="CH22" s="83">
        <v>25</v>
      </c>
      <c r="CI22" s="83">
        <v>0</v>
      </c>
      <c r="CJ22" s="95"/>
      <c r="CK22" s="83">
        <v>3</v>
      </c>
      <c r="CL22" s="83">
        <v>0</v>
      </c>
      <c r="CM22" s="95"/>
      <c r="CN22" s="83">
        <v>1</v>
      </c>
      <c r="CO22" s="83">
        <v>0</v>
      </c>
      <c r="CP22" s="95"/>
      <c r="CQ22" s="83">
        <v>67</v>
      </c>
      <c r="CR22" s="83">
        <v>102</v>
      </c>
      <c r="CS22" s="95"/>
      <c r="CT22" s="83">
        <v>0</v>
      </c>
      <c r="CU22" s="83">
        <v>7</v>
      </c>
      <c r="CV22" s="95"/>
      <c r="CW22" s="83">
        <v>0</v>
      </c>
      <c r="CX22" s="83">
        <v>0</v>
      </c>
      <c r="CY22" s="95"/>
      <c r="CZ22" s="83">
        <v>0</v>
      </c>
      <c r="DA22" s="83">
        <v>0</v>
      </c>
      <c r="DB22" s="121"/>
      <c r="DC22" s="95"/>
      <c r="DD22" s="95"/>
      <c r="DE22" s="95"/>
      <c r="DF22" s="95"/>
      <c r="DG22" s="95"/>
      <c r="DH22" s="144"/>
      <c r="DI22" s="95"/>
      <c r="DJ22" s="95"/>
      <c r="DK22" s="95"/>
      <c r="DL22" s="95"/>
      <c r="DM22" s="95"/>
      <c r="DN22" s="95"/>
      <c r="DO22" s="95"/>
      <c r="DP22" s="95"/>
      <c r="DQ22" s="95"/>
      <c r="DR22" s="83">
        <v>0</v>
      </c>
      <c r="DS22" s="83">
        <v>0</v>
      </c>
      <c r="DT22" s="83">
        <v>188</v>
      </c>
      <c r="DU22" s="83">
        <v>255</v>
      </c>
      <c r="DV22" s="83">
        <v>66</v>
      </c>
      <c r="DW22" s="83">
        <v>99</v>
      </c>
      <c r="DX22" s="121"/>
      <c r="DY22" s="121"/>
      <c r="DZ22" s="121">
        <f t="shared" si="143"/>
        <v>0</v>
      </c>
      <c r="EA22" s="83">
        <v>0</v>
      </c>
      <c r="EB22" s="83">
        <v>0</v>
      </c>
      <c r="EC22" s="83">
        <v>0</v>
      </c>
      <c r="ED22" s="83">
        <v>0</v>
      </c>
      <c r="EE22" s="83">
        <v>0</v>
      </c>
      <c r="EF22" s="83">
        <v>0</v>
      </c>
      <c r="EG22" s="121"/>
      <c r="EH22" s="121"/>
      <c r="EI22" s="121">
        <f t="shared" si="182"/>
        <v>0</v>
      </c>
      <c r="EJ22" s="83">
        <v>0</v>
      </c>
      <c r="EK22" s="83">
        <v>0</v>
      </c>
      <c r="EL22" s="83">
        <v>0</v>
      </c>
      <c r="EM22" s="83">
        <v>2</v>
      </c>
      <c r="EN22" s="83">
        <v>1</v>
      </c>
      <c r="EO22" s="83">
        <v>3</v>
      </c>
      <c r="EP22" s="121"/>
      <c r="EQ22" s="121"/>
      <c r="ER22" s="121">
        <f>SUM(EP22:EQ22)</f>
        <v>0</v>
      </c>
      <c r="ES22" s="83">
        <v>0</v>
      </c>
      <c r="ET22" s="83">
        <v>0</v>
      </c>
      <c r="EU22" s="83">
        <v>1</v>
      </c>
      <c r="EV22" s="83">
        <v>3</v>
      </c>
      <c r="EW22" s="83">
        <v>0</v>
      </c>
      <c r="EX22" s="83">
        <v>0</v>
      </c>
      <c r="EY22" s="121"/>
      <c r="EZ22" s="121"/>
      <c r="FA22" s="121"/>
      <c r="FB22" s="83">
        <v>9</v>
      </c>
      <c r="FC22" s="83">
        <v>5</v>
      </c>
      <c r="FD22" s="95"/>
      <c r="FE22" s="83">
        <v>1</v>
      </c>
      <c r="FF22" s="83">
        <v>0</v>
      </c>
      <c r="FG22" s="95"/>
      <c r="FH22" s="83">
        <v>6</v>
      </c>
      <c r="FI22" s="83">
        <v>10</v>
      </c>
      <c r="FJ22" s="95"/>
      <c r="FK22" s="83">
        <v>0</v>
      </c>
      <c r="FL22" s="83">
        <v>0</v>
      </c>
      <c r="FM22" s="95"/>
    </row>
    <row r="23" spans="1:169" s="2" customFormat="1" ht="15" customHeight="1" x14ac:dyDescent="0.25">
      <c r="A23" s="226">
        <v>8</v>
      </c>
      <c r="B23" s="200" t="s">
        <v>79</v>
      </c>
      <c r="C23" s="27" t="s">
        <v>52</v>
      </c>
      <c r="D23" s="72">
        <v>81</v>
      </c>
      <c r="E23" s="83">
        <v>105</v>
      </c>
      <c r="F23" s="106">
        <f t="shared" ref="F23" si="186">SUM(D23:E24)</f>
        <v>359</v>
      </c>
      <c r="G23" s="83">
        <v>83</v>
      </c>
      <c r="H23" s="83">
        <v>155</v>
      </c>
      <c r="I23" s="106">
        <f>SUM(G23:H24)</f>
        <v>329</v>
      </c>
      <c r="J23" s="83">
        <v>128</v>
      </c>
      <c r="K23" s="83">
        <v>128</v>
      </c>
      <c r="L23" s="106">
        <f t="shared" ref="L23" si="187">SUM(J23:K24)</f>
        <v>351</v>
      </c>
      <c r="M23" s="72">
        <v>59</v>
      </c>
      <c r="N23" s="83">
        <v>83</v>
      </c>
      <c r="O23" s="106">
        <f>SUM(M23:N24)</f>
        <v>254</v>
      </c>
      <c r="P23" s="83">
        <v>45</v>
      </c>
      <c r="Q23" s="83">
        <v>106</v>
      </c>
      <c r="R23" s="106">
        <f t="shared" ref="R23" si="188">SUM(P23:Q24)</f>
        <v>220</v>
      </c>
      <c r="S23" s="83">
        <v>110</v>
      </c>
      <c r="T23" s="83">
        <v>120</v>
      </c>
      <c r="U23" s="106">
        <f>SUM(S23:T24)</f>
        <v>302</v>
      </c>
      <c r="V23" s="72">
        <v>22</v>
      </c>
      <c r="W23" s="83">
        <v>22</v>
      </c>
      <c r="X23" s="106">
        <f t="shared" ref="X23" si="189">SUM(V23:W24)</f>
        <v>105</v>
      </c>
      <c r="Y23" s="83">
        <v>38</v>
      </c>
      <c r="Z23" s="83">
        <v>49</v>
      </c>
      <c r="AA23" s="106">
        <f t="shared" ref="AA23" si="190">SUM(Y23:Z24)</f>
        <v>109</v>
      </c>
      <c r="AB23" s="83">
        <v>18</v>
      </c>
      <c r="AC23" s="83">
        <v>8</v>
      </c>
      <c r="AD23" s="106">
        <f t="shared" ref="AD23" si="191">SUM(AB23:AC24)</f>
        <v>49</v>
      </c>
      <c r="AE23" s="72">
        <v>20</v>
      </c>
      <c r="AF23" s="83">
        <v>20</v>
      </c>
      <c r="AG23" s="106">
        <f>SUM(AE23:AF24)</f>
        <v>101</v>
      </c>
      <c r="AH23" s="83">
        <v>31</v>
      </c>
      <c r="AI23" s="83">
        <v>38</v>
      </c>
      <c r="AJ23" s="106">
        <f>SUM(AH23:AI24)</f>
        <v>91</v>
      </c>
      <c r="AK23" s="83">
        <v>18</v>
      </c>
      <c r="AL23" s="83">
        <v>8</v>
      </c>
      <c r="AM23" s="106">
        <f>SUM(AK23:AL24)</f>
        <v>49</v>
      </c>
      <c r="AN23" s="121">
        <f>SUM(J23:J24,G23:G24,D23:D24)</f>
        <v>456</v>
      </c>
      <c r="AO23" s="121">
        <f>SUM(K23:K24,H23:H24,E23:E24)</f>
        <v>583</v>
      </c>
      <c r="AP23" s="121">
        <f t="shared" si="139"/>
        <v>1039</v>
      </c>
      <c r="AQ23" s="121">
        <f>M23+M24+P23+P24+S23+S24</f>
        <v>325</v>
      </c>
      <c r="AR23" s="121">
        <f>N23+N24+Q23+Q24+T23+T24</f>
        <v>451</v>
      </c>
      <c r="AS23" s="121">
        <f>AQ23+AR23</f>
        <v>776</v>
      </c>
      <c r="AT23" s="121">
        <f>SUM(V23:V24,Y23:Y24,AB23:AB24)</f>
        <v>131</v>
      </c>
      <c r="AU23" s="121">
        <f>SUM(W23:W24,Z23:Z24,AC23:AC24)</f>
        <v>132</v>
      </c>
      <c r="AV23" s="121">
        <f>AT23+AU23</f>
        <v>263</v>
      </c>
      <c r="AW23" s="121">
        <f>SUM(AE23:AE24,AH23:AH24,AK23:AK24)</f>
        <v>122</v>
      </c>
      <c r="AX23" s="121">
        <f>SUM(AF23:AF24,AI23:AI24,AL23:AL24)</f>
        <v>119</v>
      </c>
      <c r="AY23" s="121">
        <f t="shared" ref="AY23" si="192">AW23+AX23</f>
        <v>241</v>
      </c>
      <c r="AZ23" s="83">
        <v>128</v>
      </c>
      <c r="BA23" s="83">
        <v>128</v>
      </c>
      <c r="BB23" s="145">
        <f t="shared" ref="BB23" si="193">SUM(AZ23:BA24)</f>
        <v>351</v>
      </c>
      <c r="BC23" s="83">
        <v>0</v>
      </c>
      <c r="BD23" s="83">
        <v>0</v>
      </c>
      <c r="BE23" s="94">
        <f t="shared" ref="BE23" si="194">SUM(BC23:BD24)</f>
        <v>0</v>
      </c>
      <c r="BF23" s="81">
        <f t="shared" si="0"/>
        <v>128</v>
      </c>
      <c r="BG23" s="81">
        <f t="shared" si="1"/>
        <v>128</v>
      </c>
      <c r="BH23" s="94">
        <f t="shared" ref="BH23" si="195">SUM(BF23:BG24)</f>
        <v>351</v>
      </c>
      <c r="BI23" s="83">
        <v>43</v>
      </c>
      <c r="BJ23" s="83">
        <v>24</v>
      </c>
      <c r="BK23" s="94">
        <f t="shared" ref="BK23" si="196">SUM(BI23:BJ24)</f>
        <v>228</v>
      </c>
      <c r="BL23" s="94">
        <v>456</v>
      </c>
      <c r="BM23" s="94">
        <v>583</v>
      </c>
      <c r="BN23" s="106">
        <f t="shared" ref="BN23" si="197">BL23+BM23</f>
        <v>1039</v>
      </c>
      <c r="BO23" s="94">
        <v>0</v>
      </c>
      <c r="BP23" s="94">
        <v>0</v>
      </c>
      <c r="BQ23" s="106">
        <f t="shared" ref="BQ23" si="198">BO23+BP23</f>
        <v>0</v>
      </c>
      <c r="BR23" s="94">
        <f t="shared" ref="BR23" si="199">BN23+BQ23</f>
        <v>1039</v>
      </c>
      <c r="BS23" s="72">
        <v>118</v>
      </c>
      <c r="BT23" s="83">
        <v>133</v>
      </c>
      <c r="BU23" s="94">
        <f t="shared" ref="BU23" si="200">SUM(BS23:BT24)</f>
        <v>457</v>
      </c>
      <c r="BV23" s="83">
        <v>0</v>
      </c>
      <c r="BW23" s="83">
        <v>1</v>
      </c>
      <c r="BX23" s="94">
        <f t="shared" ref="BX23" si="201">SUM(BV23:BW24)</f>
        <v>3</v>
      </c>
      <c r="BY23" s="83">
        <v>2</v>
      </c>
      <c r="BZ23" s="83">
        <v>3</v>
      </c>
      <c r="CA23" s="94">
        <f t="shared" ref="CA23" si="202">SUM(BY23:BZ24)</f>
        <v>10</v>
      </c>
      <c r="CB23" s="83">
        <v>0</v>
      </c>
      <c r="CC23" s="83">
        <v>1</v>
      </c>
      <c r="CD23" s="94">
        <f t="shared" ref="CD23" si="203">SUM(CB23:CC24)</f>
        <v>1</v>
      </c>
      <c r="CE23" s="83">
        <v>110</v>
      </c>
      <c r="CF23" s="83">
        <v>156</v>
      </c>
      <c r="CG23" s="94">
        <f t="shared" ref="CG23" si="204">SUM(CE23:CF24)</f>
        <v>370</v>
      </c>
      <c r="CH23" s="83">
        <v>2</v>
      </c>
      <c r="CI23" s="83">
        <v>4</v>
      </c>
      <c r="CJ23" s="94">
        <f t="shared" ref="CJ23" si="205">SUM(CH23:CI24)</f>
        <v>20</v>
      </c>
      <c r="CK23" s="83">
        <v>4</v>
      </c>
      <c r="CL23" s="83">
        <v>1</v>
      </c>
      <c r="CM23" s="94">
        <f t="shared" ref="CM23" si="206">SUM(CK23:CL24)</f>
        <v>18</v>
      </c>
      <c r="CN23" s="83">
        <v>2</v>
      </c>
      <c r="CO23" s="83">
        <v>1</v>
      </c>
      <c r="CP23" s="94">
        <f t="shared" ref="CP23" si="207">SUM(CN23:CO24)</f>
        <v>9</v>
      </c>
      <c r="CQ23" s="83">
        <v>83</v>
      </c>
      <c r="CR23" s="83">
        <v>150</v>
      </c>
      <c r="CS23" s="94">
        <f t="shared" ref="CS23" si="208">SUM(CQ23:CR24)</f>
        <v>334</v>
      </c>
      <c r="CT23" s="83">
        <v>3</v>
      </c>
      <c r="CU23" s="83">
        <v>0</v>
      </c>
      <c r="CV23" s="94">
        <f t="shared" ref="CV23" si="209">SUM(CT23:CU24)</f>
        <v>3</v>
      </c>
      <c r="CW23" s="83">
        <v>0</v>
      </c>
      <c r="CX23" s="83">
        <v>0</v>
      </c>
      <c r="CY23" s="94">
        <f t="shared" ref="CY23" si="210">SUM(CW23:CX24)</f>
        <v>8</v>
      </c>
      <c r="CZ23" s="83">
        <v>4</v>
      </c>
      <c r="DA23" s="83">
        <v>5</v>
      </c>
      <c r="DB23" s="121">
        <f>SUM(CZ23:DA24)</f>
        <v>15</v>
      </c>
      <c r="DC23" s="94">
        <v>0</v>
      </c>
      <c r="DD23" s="94">
        <v>0</v>
      </c>
      <c r="DE23" s="94">
        <f t="shared" ref="DE23" si="211">SUM(DC23:DD24)</f>
        <v>0</v>
      </c>
      <c r="DF23" s="94">
        <f t="shared" ref="DF23" si="212">SUM(BS23:BS24,CE23:CE24,CQ23:CQ24)</f>
        <v>529</v>
      </c>
      <c r="DG23" s="94">
        <f t="shared" ref="DG23" si="213">SUM(BT23:BT24,CF23:CF24,CR23:CR24)</f>
        <v>632</v>
      </c>
      <c r="DH23" s="145">
        <f t="shared" ref="DH23" si="214">SUM(DF23:DG24)</f>
        <v>1161</v>
      </c>
      <c r="DI23" s="94">
        <f t="shared" ref="DI23" si="215">SUM(BV23:BV24,CH23:CH24,CT23:CT24)</f>
        <v>14</v>
      </c>
      <c r="DJ23" s="94">
        <f t="shared" ref="DJ23" si="216">SUM(BW23:BW24,CI23:CI24,CU23:CU24)</f>
        <v>12</v>
      </c>
      <c r="DK23" s="94">
        <f t="shared" ref="DK23" si="217">SUM(DI23:DJ24)</f>
        <v>26</v>
      </c>
      <c r="DL23" s="94">
        <f>SUM(BY23:BY24,CK23:CK24,CW23:CW24)</f>
        <v>16</v>
      </c>
      <c r="DM23" s="94">
        <f>SUM(BZ23:BZ24,CL23:CL24,CX23:CX24)</f>
        <v>20</v>
      </c>
      <c r="DN23" s="94">
        <f t="shared" ref="DN23" si="218">SUM(DL23:DM24)</f>
        <v>36</v>
      </c>
      <c r="DO23" s="94">
        <f>SUM(CB23:CB24,CN23:CN24,CZ23:CZ24)</f>
        <v>9</v>
      </c>
      <c r="DP23" s="94">
        <f>SUM(CC23:CC24,CO23:CO24,DA23:DA24)</f>
        <v>16</v>
      </c>
      <c r="DQ23" s="94">
        <f t="shared" ref="DQ23" si="219">SUM(DO23:DP24)</f>
        <v>25</v>
      </c>
      <c r="DR23" s="83">
        <v>118</v>
      </c>
      <c r="DS23" s="83">
        <v>133</v>
      </c>
      <c r="DT23" s="83">
        <v>81</v>
      </c>
      <c r="DU23" s="83">
        <v>107</v>
      </c>
      <c r="DV23" s="83">
        <v>83</v>
      </c>
      <c r="DW23" s="83">
        <v>150</v>
      </c>
      <c r="DX23" s="121">
        <f>SUM(DR23:DR24,DT23:DT24,DV23:DV24)</f>
        <v>471</v>
      </c>
      <c r="DY23" s="121">
        <f>SUM(DS23:DS24,DU23:DU24,DW23:DW24)</f>
        <v>575</v>
      </c>
      <c r="DZ23" s="121">
        <f t="shared" ref="DZ23" si="220">SUM(DX23:DY24)</f>
        <v>1046</v>
      </c>
      <c r="EA23" s="83">
        <v>0</v>
      </c>
      <c r="EB23" s="83">
        <v>0</v>
      </c>
      <c r="EC23" s="83">
        <v>2</v>
      </c>
      <c r="ED23" s="83">
        <v>2</v>
      </c>
      <c r="EE23" s="83">
        <v>7</v>
      </c>
      <c r="EF23" s="83">
        <v>11</v>
      </c>
      <c r="EG23" s="121">
        <f t="shared" ref="EG23" si="221">SUM(EA23:EA24,EC23:EC24,EE23:EE24)</f>
        <v>9</v>
      </c>
      <c r="EH23" s="121">
        <f t="shared" ref="EH23" si="222">SUM(EB23:EB24,ED23:ED24,EF23:EF24)</f>
        <v>13</v>
      </c>
      <c r="EI23" s="121">
        <f t="shared" si="182"/>
        <v>22</v>
      </c>
      <c r="EJ23" s="83">
        <v>0</v>
      </c>
      <c r="EK23" s="83">
        <v>0</v>
      </c>
      <c r="EL23" s="83">
        <v>29</v>
      </c>
      <c r="EM23" s="83">
        <v>49</v>
      </c>
      <c r="EN23" s="83">
        <v>0</v>
      </c>
      <c r="EO23" s="83">
        <v>0</v>
      </c>
      <c r="EP23" s="121">
        <f>SUM(EJ23:EJ24,EL23:EL24,EN23:EN24)</f>
        <v>58</v>
      </c>
      <c r="EQ23" s="121">
        <f>SUM(EK23:EK24,EM23:EM24,EO23:EO24)</f>
        <v>57</v>
      </c>
      <c r="ER23" s="121">
        <f>SUM(EP23:EQ24)</f>
        <v>115</v>
      </c>
      <c r="ES23" s="83">
        <v>0</v>
      </c>
      <c r="ET23" s="83">
        <v>0</v>
      </c>
      <c r="EU23" s="83">
        <v>0</v>
      </c>
      <c r="EV23" s="83">
        <v>2</v>
      </c>
      <c r="EW23" s="83">
        <v>1</v>
      </c>
      <c r="EX23" s="83">
        <v>1</v>
      </c>
      <c r="EY23" s="121">
        <f>SUM(ES23:ES24,EU23:EU24,EW23:EW24)</f>
        <v>7</v>
      </c>
      <c r="EZ23" s="121">
        <f>SUM(ET23:ET24,EV23:EV24,EX23:EX24)</f>
        <v>9</v>
      </c>
      <c r="FA23" s="121">
        <f>SUM(EY23:EZ24)</f>
        <v>16</v>
      </c>
      <c r="FB23" s="83">
        <v>12</v>
      </c>
      <c r="FC23" s="83">
        <v>10</v>
      </c>
      <c r="FD23" s="94">
        <f t="shared" ref="FD23" si="223">SUM(FB23:FC24)</f>
        <v>34</v>
      </c>
      <c r="FE23" s="83">
        <v>1</v>
      </c>
      <c r="FF23" s="83">
        <v>1</v>
      </c>
      <c r="FG23" s="94">
        <f>SUM(FE23:FF24)</f>
        <v>3</v>
      </c>
      <c r="FH23" s="83">
        <v>8</v>
      </c>
      <c r="FI23" s="83">
        <v>13</v>
      </c>
      <c r="FJ23" s="94">
        <f t="shared" ref="FJ23" si="224">SUM(FH23:FI24)</f>
        <v>24</v>
      </c>
      <c r="FK23" s="83">
        <v>0</v>
      </c>
      <c r="FL23" s="83">
        <v>0</v>
      </c>
      <c r="FM23" s="94">
        <f t="shared" ref="FM23" si="225">SUM(FK23:FL24)</f>
        <v>0</v>
      </c>
    </row>
    <row r="24" spans="1:169" s="2" customFormat="1" ht="15" customHeight="1" x14ac:dyDescent="0.25">
      <c r="A24" s="227"/>
      <c r="B24" s="201"/>
      <c r="C24" s="26" t="s">
        <v>52</v>
      </c>
      <c r="D24" s="72">
        <v>81</v>
      </c>
      <c r="E24" s="83">
        <v>92</v>
      </c>
      <c r="F24" s="95"/>
      <c r="G24" s="83">
        <v>46</v>
      </c>
      <c r="H24" s="83">
        <v>45</v>
      </c>
      <c r="I24" s="95"/>
      <c r="J24" s="83">
        <v>37</v>
      </c>
      <c r="K24" s="83">
        <v>58</v>
      </c>
      <c r="L24" s="95"/>
      <c r="M24" s="72">
        <v>54</v>
      </c>
      <c r="N24" s="83">
        <v>58</v>
      </c>
      <c r="O24" s="95"/>
      <c r="P24" s="83">
        <v>31</v>
      </c>
      <c r="Q24" s="83">
        <v>38</v>
      </c>
      <c r="R24" s="95"/>
      <c r="S24" s="83">
        <v>26</v>
      </c>
      <c r="T24" s="83">
        <v>46</v>
      </c>
      <c r="U24" s="95"/>
      <c r="V24" s="72">
        <v>27</v>
      </c>
      <c r="W24" s="83">
        <v>34</v>
      </c>
      <c r="X24" s="95"/>
      <c r="Y24" s="83">
        <v>15</v>
      </c>
      <c r="Z24" s="83">
        <v>7</v>
      </c>
      <c r="AA24" s="95"/>
      <c r="AB24" s="83">
        <v>11</v>
      </c>
      <c r="AC24" s="83">
        <v>12</v>
      </c>
      <c r="AD24" s="95"/>
      <c r="AE24" s="72">
        <v>27</v>
      </c>
      <c r="AF24" s="83">
        <v>34</v>
      </c>
      <c r="AG24" s="95"/>
      <c r="AH24" s="83">
        <v>15</v>
      </c>
      <c r="AI24" s="83">
        <v>7</v>
      </c>
      <c r="AJ24" s="95"/>
      <c r="AK24" s="83">
        <v>11</v>
      </c>
      <c r="AL24" s="83">
        <v>12</v>
      </c>
      <c r="AM24" s="95"/>
      <c r="AN24" s="121"/>
      <c r="AO24" s="121"/>
      <c r="AP24" s="121"/>
      <c r="AQ24" s="121"/>
      <c r="AR24" s="121"/>
      <c r="AS24" s="121"/>
      <c r="AT24" s="121"/>
      <c r="AU24" s="121"/>
      <c r="AV24" s="121"/>
      <c r="AW24" s="121"/>
      <c r="AX24" s="121"/>
      <c r="AY24" s="121"/>
      <c r="AZ24" s="83">
        <v>37</v>
      </c>
      <c r="BA24" s="83">
        <v>58</v>
      </c>
      <c r="BB24" s="144"/>
      <c r="BC24" s="83">
        <v>0</v>
      </c>
      <c r="BD24" s="83">
        <v>0</v>
      </c>
      <c r="BE24" s="95"/>
      <c r="BF24" s="81">
        <f t="shared" si="0"/>
        <v>37</v>
      </c>
      <c r="BG24" s="81">
        <f t="shared" si="1"/>
        <v>58</v>
      </c>
      <c r="BH24" s="95"/>
      <c r="BI24" s="83">
        <v>82</v>
      </c>
      <c r="BJ24" s="83">
        <v>79</v>
      </c>
      <c r="BK24" s="95"/>
      <c r="BL24" s="95"/>
      <c r="BM24" s="95"/>
      <c r="BN24" s="95"/>
      <c r="BO24" s="95"/>
      <c r="BP24" s="95"/>
      <c r="BQ24" s="95"/>
      <c r="BR24" s="95"/>
      <c r="BS24" s="72">
        <v>109</v>
      </c>
      <c r="BT24" s="83">
        <v>97</v>
      </c>
      <c r="BU24" s="95"/>
      <c r="BV24" s="83">
        <v>1</v>
      </c>
      <c r="BW24" s="83">
        <v>1</v>
      </c>
      <c r="BX24" s="95"/>
      <c r="BY24" s="83">
        <v>2</v>
      </c>
      <c r="BZ24" s="83">
        <v>3</v>
      </c>
      <c r="CA24" s="95"/>
      <c r="CB24" s="83">
        <v>0</v>
      </c>
      <c r="CC24" s="83">
        <v>0</v>
      </c>
      <c r="CD24" s="95"/>
      <c r="CE24" s="83">
        <v>56</v>
      </c>
      <c r="CF24" s="83">
        <v>48</v>
      </c>
      <c r="CG24" s="95"/>
      <c r="CH24" s="83">
        <v>8</v>
      </c>
      <c r="CI24" s="83">
        <v>6</v>
      </c>
      <c r="CJ24" s="95"/>
      <c r="CK24" s="83">
        <v>4</v>
      </c>
      <c r="CL24" s="83">
        <v>9</v>
      </c>
      <c r="CM24" s="95"/>
      <c r="CN24" s="83">
        <v>2</v>
      </c>
      <c r="CO24" s="83">
        <v>4</v>
      </c>
      <c r="CP24" s="95"/>
      <c r="CQ24" s="83">
        <v>53</v>
      </c>
      <c r="CR24" s="83">
        <v>48</v>
      </c>
      <c r="CS24" s="95"/>
      <c r="CT24" s="83">
        <v>0</v>
      </c>
      <c r="CU24" s="83">
        <v>0</v>
      </c>
      <c r="CV24" s="95"/>
      <c r="CW24" s="83">
        <v>4</v>
      </c>
      <c r="CX24" s="83">
        <v>4</v>
      </c>
      <c r="CY24" s="95"/>
      <c r="CZ24" s="83">
        <v>1</v>
      </c>
      <c r="DA24" s="83">
        <v>5</v>
      </c>
      <c r="DB24" s="121"/>
      <c r="DC24" s="95"/>
      <c r="DD24" s="95"/>
      <c r="DE24" s="95"/>
      <c r="DF24" s="95"/>
      <c r="DG24" s="95"/>
      <c r="DH24" s="144"/>
      <c r="DI24" s="95"/>
      <c r="DJ24" s="95"/>
      <c r="DK24" s="95"/>
      <c r="DL24" s="95"/>
      <c r="DM24" s="95"/>
      <c r="DN24" s="95"/>
      <c r="DO24" s="95"/>
      <c r="DP24" s="95"/>
      <c r="DQ24" s="95"/>
      <c r="DR24" s="83">
        <v>85</v>
      </c>
      <c r="DS24" s="83">
        <v>90</v>
      </c>
      <c r="DT24" s="83">
        <v>55</v>
      </c>
      <c r="DU24" s="83">
        <v>47</v>
      </c>
      <c r="DV24" s="83">
        <v>49</v>
      </c>
      <c r="DW24" s="83">
        <v>48</v>
      </c>
      <c r="DX24" s="121"/>
      <c r="DY24" s="121"/>
      <c r="DZ24" s="121">
        <f t="shared" si="143"/>
        <v>0</v>
      </c>
      <c r="EA24" s="83">
        <v>0</v>
      </c>
      <c r="EB24" s="83">
        <v>0</v>
      </c>
      <c r="EC24" s="83">
        <v>0</v>
      </c>
      <c r="ED24" s="83">
        <v>0</v>
      </c>
      <c r="EE24" s="83">
        <v>0</v>
      </c>
      <c r="EF24" s="83">
        <v>0</v>
      </c>
      <c r="EG24" s="121"/>
      <c r="EH24" s="121"/>
      <c r="EI24" s="121">
        <f t="shared" si="182"/>
        <v>0</v>
      </c>
      <c r="EJ24" s="83">
        <v>24</v>
      </c>
      <c r="EK24" s="83">
        <v>7</v>
      </c>
      <c r="EL24" s="83">
        <v>1</v>
      </c>
      <c r="EM24" s="83">
        <v>1</v>
      </c>
      <c r="EN24" s="83">
        <v>4</v>
      </c>
      <c r="EO24" s="83">
        <v>0</v>
      </c>
      <c r="EP24" s="121"/>
      <c r="EQ24" s="121"/>
      <c r="ER24" s="121">
        <f>SUM(EP24:EQ24)</f>
        <v>0</v>
      </c>
      <c r="ES24" s="83">
        <v>0</v>
      </c>
      <c r="ET24" s="83">
        <v>0</v>
      </c>
      <c r="EU24" s="83">
        <v>2</v>
      </c>
      <c r="EV24" s="83">
        <v>3</v>
      </c>
      <c r="EW24" s="83">
        <v>4</v>
      </c>
      <c r="EX24" s="83">
        <v>3</v>
      </c>
      <c r="EY24" s="121"/>
      <c r="EZ24" s="121"/>
      <c r="FA24" s="121"/>
      <c r="FB24" s="83">
        <v>9</v>
      </c>
      <c r="FC24" s="83">
        <v>3</v>
      </c>
      <c r="FD24" s="95"/>
      <c r="FE24" s="83">
        <v>0</v>
      </c>
      <c r="FF24" s="83">
        <v>1</v>
      </c>
      <c r="FG24" s="95"/>
      <c r="FH24" s="83">
        <v>2</v>
      </c>
      <c r="FI24" s="83">
        <v>1</v>
      </c>
      <c r="FJ24" s="95"/>
      <c r="FK24" s="83">
        <v>0</v>
      </c>
      <c r="FL24" s="83">
        <v>0</v>
      </c>
      <c r="FM24" s="95"/>
    </row>
    <row r="25" spans="1:169" s="2" customFormat="1" ht="15" customHeight="1" x14ac:dyDescent="0.25">
      <c r="A25" s="18">
        <v>9</v>
      </c>
      <c r="B25" s="1" t="s">
        <v>54</v>
      </c>
      <c r="C25" s="27" t="s">
        <v>53</v>
      </c>
      <c r="D25" s="72">
        <v>56</v>
      </c>
      <c r="E25" s="83">
        <v>71</v>
      </c>
      <c r="F25" s="83">
        <f>D25+E25</f>
        <v>127</v>
      </c>
      <c r="G25" s="83">
        <v>64</v>
      </c>
      <c r="H25" s="83">
        <v>72</v>
      </c>
      <c r="I25" s="83">
        <f>G25+H25</f>
        <v>136</v>
      </c>
      <c r="J25" s="83">
        <v>46</v>
      </c>
      <c r="K25" s="83">
        <v>72</v>
      </c>
      <c r="L25" s="83">
        <f>J25+K25</f>
        <v>118</v>
      </c>
      <c r="M25" s="72">
        <v>38</v>
      </c>
      <c r="N25" s="83">
        <v>65</v>
      </c>
      <c r="O25" s="83">
        <f>M25+N25</f>
        <v>103</v>
      </c>
      <c r="P25" s="83">
        <v>52</v>
      </c>
      <c r="Q25" s="83">
        <v>69</v>
      </c>
      <c r="R25" s="83">
        <f>P25+Q25</f>
        <v>121</v>
      </c>
      <c r="S25" s="83">
        <v>46</v>
      </c>
      <c r="T25" s="83">
        <v>72</v>
      </c>
      <c r="U25" s="83">
        <f>S25+T25</f>
        <v>118</v>
      </c>
      <c r="V25" s="72">
        <v>18</v>
      </c>
      <c r="W25" s="83">
        <v>6</v>
      </c>
      <c r="X25" s="83">
        <f>V25+W25</f>
        <v>24</v>
      </c>
      <c r="Y25" s="83">
        <v>12</v>
      </c>
      <c r="Z25" s="83">
        <v>3</v>
      </c>
      <c r="AA25" s="83">
        <f>Y25+Z25</f>
        <v>15</v>
      </c>
      <c r="AB25" s="83">
        <v>0</v>
      </c>
      <c r="AC25" s="83">
        <v>0</v>
      </c>
      <c r="AD25" s="83">
        <f>AB25+AC25</f>
        <v>0</v>
      </c>
      <c r="AE25" s="72">
        <v>11</v>
      </c>
      <c r="AF25" s="83">
        <v>4</v>
      </c>
      <c r="AG25" s="83">
        <f>AE25+AF25</f>
        <v>15</v>
      </c>
      <c r="AH25" s="83">
        <v>12</v>
      </c>
      <c r="AI25" s="83">
        <v>2</v>
      </c>
      <c r="AJ25" s="83">
        <f>AH25+AI25</f>
        <v>14</v>
      </c>
      <c r="AK25" s="83">
        <v>0</v>
      </c>
      <c r="AL25" s="83">
        <v>0</v>
      </c>
      <c r="AM25" s="83">
        <f>AK25+AL25</f>
        <v>0</v>
      </c>
      <c r="AN25" s="82">
        <f>D25+G25+J25</f>
        <v>166</v>
      </c>
      <c r="AO25" s="82">
        <f>E25+H25+K25</f>
        <v>215</v>
      </c>
      <c r="AP25" s="82">
        <f>AN25+AO25</f>
        <v>381</v>
      </c>
      <c r="AQ25" s="82">
        <f>M25+P25+S25</f>
        <v>136</v>
      </c>
      <c r="AR25" s="82">
        <f>N25+Q25+T25</f>
        <v>206</v>
      </c>
      <c r="AS25" s="82">
        <f>SUM(AQ25:AR25)</f>
        <v>342</v>
      </c>
      <c r="AT25" s="83">
        <f>V25+Y25+AB25</f>
        <v>30</v>
      </c>
      <c r="AU25" s="83">
        <f>W25+Z25+AC25</f>
        <v>9</v>
      </c>
      <c r="AV25" s="83">
        <f>AT25+AU25</f>
        <v>39</v>
      </c>
      <c r="AW25" s="83">
        <f>AE25+AH25+AK25</f>
        <v>23</v>
      </c>
      <c r="AX25" s="83">
        <f>AF25+AI25+AL25</f>
        <v>6</v>
      </c>
      <c r="AY25" s="83">
        <f>AW25+AX25</f>
        <v>29</v>
      </c>
      <c r="AZ25" s="83">
        <v>44</v>
      </c>
      <c r="BA25" s="83">
        <v>66</v>
      </c>
      <c r="BB25" s="77">
        <f>SUM(AZ25:BA25)</f>
        <v>110</v>
      </c>
      <c r="BC25" s="83">
        <v>2</v>
      </c>
      <c r="BD25" s="83">
        <v>6</v>
      </c>
      <c r="BE25" s="82">
        <f>SUM(BC25:BD25)</f>
        <v>8</v>
      </c>
      <c r="BF25" s="81">
        <f t="shared" si="0"/>
        <v>46</v>
      </c>
      <c r="BG25" s="81">
        <f t="shared" si="1"/>
        <v>72</v>
      </c>
      <c r="BH25" s="82">
        <f>SUM(BF25:BG25)</f>
        <v>118</v>
      </c>
      <c r="BI25" s="83">
        <v>17</v>
      </c>
      <c r="BJ25" s="83">
        <v>7</v>
      </c>
      <c r="BK25" s="82">
        <f>SUM(BI25:BJ25)</f>
        <v>24</v>
      </c>
      <c r="BL25" s="82">
        <v>166</v>
      </c>
      <c r="BM25" s="82">
        <v>215</v>
      </c>
      <c r="BN25" s="83">
        <f>BL25+BM25</f>
        <v>381</v>
      </c>
      <c r="BO25" s="82">
        <v>0</v>
      </c>
      <c r="BP25" s="82">
        <v>0</v>
      </c>
      <c r="BQ25" s="83">
        <f>BO25+BP25</f>
        <v>0</v>
      </c>
      <c r="BR25" s="82">
        <f>BN25+BQ25</f>
        <v>381</v>
      </c>
      <c r="BS25" s="72">
        <v>73</v>
      </c>
      <c r="BT25" s="83">
        <v>101</v>
      </c>
      <c r="BU25" s="82">
        <f>SUM(BS25:BT25)</f>
        <v>174</v>
      </c>
      <c r="BV25" s="83">
        <v>7</v>
      </c>
      <c r="BW25" s="83">
        <v>10</v>
      </c>
      <c r="BX25" s="82">
        <f>SUM(BV25:BW25)</f>
        <v>17</v>
      </c>
      <c r="BY25" s="83">
        <v>0</v>
      </c>
      <c r="BZ25" s="83">
        <v>0</v>
      </c>
      <c r="CA25" s="82">
        <f>SUM(BY25:BZ25)</f>
        <v>0</v>
      </c>
      <c r="CB25" s="83">
        <v>0</v>
      </c>
      <c r="CC25" s="83">
        <v>2</v>
      </c>
      <c r="CD25" s="82">
        <f>SUM(CB25:CC25)</f>
        <v>2</v>
      </c>
      <c r="CE25" s="83">
        <v>49</v>
      </c>
      <c r="CF25" s="83">
        <v>72</v>
      </c>
      <c r="CG25" s="82">
        <f>SUM(CE25:CF25)</f>
        <v>121</v>
      </c>
      <c r="CH25" s="83">
        <v>7</v>
      </c>
      <c r="CI25" s="83">
        <v>12</v>
      </c>
      <c r="CJ25" s="82">
        <f>SUM(CH25:CI25)</f>
        <v>19</v>
      </c>
      <c r="CK25" s="83">
        <v>0</v>
      </c>
      <c r="CL25" s="83">
        <v>0</v>
      </c>
      <c r="CM25" s="82">
        <f>SUM(CK25:CL25)</f>
        <v>0</v>
      </c>
      <c r="CN25" s="83">
        <v>0</v>
      </c>
      <c r="CO25" s="83">
        <v>0</v>
      </c>
      <c r="CP25" s="82">
        <f>SUM(CN25:CO25)</f>
        <v>0</v>
      </c>
      <c r="CQ25" s="83">
        <v>63</v>
      </c>
      <c r="CR25" s="83">
        <v>73</v>
      </c>
      <c r="CS25" s="82">
        <f>SUM(CQ25:CR25)</f>
        <v>136</v>
      </c>
      <c r="CT25" s="83">
        <v>0</v>
      </c>
      <c r="CU25" s="83">
        <v>5</v>
      </c>
      <c r="CV25" s="82">
        <f>SUM(CT25:CU25)</f>
        <v>5</v>
      </c>
      <c r="CW25" s="83">
        <v>0</v>
      </c>
      <c r="CX25" s="83">
        <v>0</v>
      </c>
      <c r="CY25" s="82">
        <f>SUM(CW25:CX25)</f>
        <v>0</v>
      </c>
      <c r="CZ25" s="83">
        <v>0</v>
      </c>
      <c r="DA25" s="83">
        <v>1</v>
      </c>
      <c r="DB25" s="82">
        <f>SUM(CZ25:DA25)</f>
        <v>1</v>
      </c>
      <c r="DC25" s="83">
        <v>0</v>
      </c>
      <c r="DD25" s="83">
        <v>0</v>
      </c>
      <c r="DE25" s="82">
        <f>SUM(DC25:DD25)</f>
        <v>0</v>
      </c>
      <c r="DF25" s="83">
        <f>SUM(BS25,CE25,CQ25)</f>
        <v>185</v>
      </c>
      <c r="DG25" s="83">
        <f>SUM(BT25,CF25,CR25)</f>
        <v>246</v>
      </c>
      <c r="DH25" s="77">
        <f>SUM(DF25:DG25)</f>
        <v>431</v>
      </c>
      <c r="DI25" s="82">
        <f>SUM(BV25,CH25,CT25)</f>
        <v>14</v>
      </c>
      <c r="DJ25" s="82">
        <f>SUM(BW25,CI25,CU25)</f>
        <v>27</v>
      </c>
      <c r="DK25" s="82">
        <f>SUM(DI25:DJ25)</f>
        <v>41</v>
      </c>
      <c r="DL25" s="82">
        <f>SUM(BY25,CK25,CW25)</f>
        <v>0</v>
      </c>
      <c r="DM25" s="82">
        <f>SUM(BZ25,CL25,CX25)</f>
        <v>0</v>
      </c>
      <c r="DN25" s="82">
        <f>SUM(DL25:DM25)</f>
        <v>0</v>
      </c>
      <c r="DO25" s="82">
        <f>SUM(CB25,CN25,CZ25)</f>
        <v>0</v>
      </c>
      <c r="DP25" s="82">
        <f>SUM(CC25,CO25,DA25)</f>
        <v>3</v>
      </c>
      <c r="DQ25" s="82">
        <f>SUM(DO25:DP25)</f>
        <v>3</v>
      </c>
      <c r="DR25" s="82">
        <v>73</v>
      </c>
      <c r="DS25" s="82">
        <v>101</v>
      </c>
      <c r="DT25" s="82">
        <v>49</v>
      </c>
      <c r="DU25" s="82">
        <v>72</v>
      </c>
      <c r="DV25" s="82">
        <v>63</v>
      </c>
      <c r="DW25" s="82">
        <v>73</v>
      </c>
      <c r="DX25" s="82">
        <f>SUM(DR25,DT25,DV25)</f>
        <v>185</v>
      </c>
      <c r="DY25" s="82">
        <f>SUM(DS25,DU25,DW25)</f>
        <v>246</v>
      </c>
      <c r="DZ25" s="82">
        <f>SUM(DX25:DY25)</f>
        <v>431</v>
      </c>
      <c r="EA25" s="82">
        <v>0</v>
      </c>
      <c r="EB25" s="82">
        <v>0</v>
      </c>
      <c r="EC25" s="82">
        <v>0</v>
      </c>
      <c r="ED25" s="82">
        <v>0</v>
      </c>
      <c r="EE25" s="82">
        <v>0</v>
      </c>
      <c r="EF25" s="82">
        <v>0</v>
      </c>
      <c r="EG25" s="82">
        <f>SUM(EA25,EC25,EE25)</f>
        <v>0</v>
      </c>
      <c r="EH25" s="82">
        <f>SUM(EB25,ED25,EF25)</f>
        <v>0</v>
      </c>
      <c r="EI25" s="82">
        <f>SUM(EG25:EH25)</f>
        <v>0</v>
      </c>
      <c r="EJ25" s="82">
        <v>0</v>
      </c>
      <c r="EK25" s="82">
        <v>0</v>
      </c>
      <c r="EL25" s="82">
        <v>0</v>
      </c>
      <c r="EM25" s="82">
        <v>0</v>
      </c>
      <c r="EN25" s="82">
        <v>0</v>
      </c>
      <c r="EO25" s="82">
        <v>0</v>
      </c>
      <c r="EP25" s="82">
        <f>SUM(EJ25,EL25,EN25)</f>
        <v>0</v>
      </c>
      <c r="EQ25" s="82">
        <f>SUM(EK25,EM25,EO25)</f>
        <v>0</v>
      </c>
      <c r="ER25" s="82">
        <f>SUM(EP25:EQ25)</f>
        <v>0</v>
      </c>
      <c r="ES25" s="82">
        <v>0</v>
      </c>
      <c r="ET25" s="82">
        <v>0</v>
      </c>
      <c r="EU25" s="82">
        <v>1</v>
      </c>
      <c r="EV25" s="82">
        <v>3</v>
      </c>
      <c r="EW25" s="82">
        <v>2</v>
      </c>
      <c r="EX25" s="82">
        <v>3</v>
      </c>
      <c r="EY25" s="82">
        <f>SUM(ES25,EU25,EW25)</f>
        <v>3</v>
      </c>
      <c r="EZ25" s="82">
        <f>SUM(ET25,EV25,EX25)</f>
        <v>6</v>
      </c>
      <c r="FA25" s="82">
        <f>SUM(EY25:EZ25)</f>
        <v>9</v>
      </c>
      <c r="FB25" s="83">
        <v>8</v>
      </c>
      <c r="FC25" s="83">
        <v>6</v>
      </c>
      <c r="FD25" s="82">
        <f>SUM(FB25:FC25)</f>
        <v>14</v>
      </c>
      <c r="FE25" s="83">
        <v>1</v>
      </c>
      <c r="FF25" s="83">
        <v>1</v>
      </c>
      <c r="FG25" s="82">
        <f>SUM(FE25:FF25)</f>
        <v>2</v>
      </c>
      <c r="FH25" s="83">
        <v>5</v>
      </c>
      <c r="FI25" s="83">
        <v>9</v>
      </c>
      <c r="FJ25" s="82">
        <f>SUM(FH25:FI25)</f>
        <v>14</v>
      </c>
      <c r="FK25" s="83">
        <v>0</v>
      </c>
      <c r="FL25" s="83">
        <v>0</v>
      </c>
      <c r="FM25" s="82">
        <f>SUM(FK25:FL25)</f>
        <v>0</v>
      </c>
    </row>
    <row r="26" spans="1:169" s="2" customFormat="1" ht="15" customHeight="1" x14ac:dyDescent="0.25">
      <c r="A26" s="17">
        <v>10</v>
      </c>
      <c r="B26" s="1" t="s">
        <v>55</v>
      </c>
      <c r="C26" s="27" t="s">
        <v>72</v>
      </c>
      <c r="D26" s="72">
        <v>30</v>
      </c>
      <c r="E26" s="83">
        <v>39</v>
      </c>
      <c r="F26" s="83">
        <f>D26+E26</f>
        <v>69</v>
      </c>
      <c r="G26" s="83">
        <v>24</v>
      </c>
      <c r="H26" s="83">
        <v>35</v>
      </c>
      <c r="I26" s="83">
        <f>G26+H26</f>
        <v>59</v>
      </c>
      <c r="J26" s="83">
        <v>23</v>
      </c>
      <c r="K26" s="83">
        <v>26</v>
      </c>
      <c r="L26" s="83">
        <f>J26+K26</f>
        <v>49</v>
      </c>
      <c r="M26" s="72">
        <v>17</v>
      </c>
      <c r="N26" s="83">
        <v>31</v>
      </c>
      <c r="O26" s="83">
        <f>M26+N26</f>
        <v>48</v>
      </c>
      <c r="P26" s="83">
        <v>18</v>
      </c>
      <c r="Q26" s="83">
        <v>25</v>
      </c>
      <c r="R26" s="83">
        <f>P26+Q26</f>
        <v>43</v>
      </c>
      <c r="S26" s="83">
        <v>19</v>
      </c>
      <c r="T26" s="83">
        <v>25</v>
      </c>
      <c r="U26" s="83">
        <f>S26+T26</f>
        <v>44</v>
      </c>
      <c r="V26" s="72">
        <v>13</v>
      </c>
      <c r="W26" s="83">
        <v>8</v>
      </c>
      <c r="X26" s="83">
        <f>V26+W26</f>
        <v>21</v>
      </c>
      <c r="Y26" s="83">
        <v>6</v>
      </c>
      <c r="Z26" s="83">
        <v>10</v>
      </c>
      <c r="AA26" s="83">
        <f>Y26+Z26</f>
        <v>16</v>
      </c>
      <c r="AB26" s="83">
        <v>4</v>
      </c>
      <c r="AC26" s="83">
        <v>1</v>
      </c>
      <c r="AD26" s="83">
        <f>AB26+AC26</f>
        <v>5</v>
      </c>
      <c r="AE26" s="72">
        <v>12</v>
      </c>
      <c r="AF26" s="83">
        <v>8</v>
      </c>
      <c r="AG26" s="83">
        <f>AE26+AF26</f>
        <v>20</v>
      </c>
      <c r="AH26" s="83">
        <v>3</v>
      </c>
      <c r="AI26" s="83">
        <v>10</v>
      </c>
      <c r="AJ26" s="83">
        <f>AH26+AI26</f>
        <v>13</v>
      </c>
      <c r="AK26" s="83">
        <v>4</v>
      </c>
      <c r="AL26" s="83">
        <v>1</v>
      </c>
      <c r="AM26" s="83">
        <f>AK26+AL26</f>
        <v>5</v>
      </c>
      <c r="AN26" s="82">
        <f>D26+G26+J26</f>
        <v>77</v>
      </c>
      <c r="AO26" s="82">
        <f>E26+H26+K26</f>
        <v>100</v>
      </c>
      <c r="AP26" s="82">
        <f>AN26+AO26</f>
        <v>177</v>
      </c>
      <c r="AQ26" s="82">
        <f>M26+P26+S26</f>
        <v>54</v>
      </c>
      <c r="AR26" s="82">
        <f>N26+Q26+T26</f>
        <v>81</v>
      </c>
      <c r="AS26" s="82">
        <f>SUM(AQ26:AR26)</f>
        <v>135</v>
      </c>
      <c r="AT26" s="83">
        <f>V26+Y26+AB26</f>
        <v>23</v>
      </c>
      <c r="AU26" s="83">
        <f>W26+Z26+AC26</f>
        <v>19</v>
      </c>
      <c r="AV26" s="83">
        <f>AT26+AU26</f>
        <v>42</v>
      </c>
      <c r="AW26" s="83">
        <f>AE26+AH26+AK26</f>
        <v>19</v>
      </c>
      <c r="AX26" s="83">
        <f>AF26+AI26+AL26</f>
        <v>19</v>
      </c>
      <c r="AY26" s="83">
        <f>AW26+AX26</f>
        <v>38</v>
      </c>
      <c r="AZ26" s="83">
        <v>21</v>
      </c>
      <c r="BA26" s="83">
        <v>26</v>
      </c>
      <c r="BB26" s="77">
        <f>SUM(AZ26:BA26)</f>
        <v>47</v>
      </c>
      <c r="BC26" s="83">
        <v>2</v>
      </c>
      <c r="BD26" s="83">
        <v>0</v>
      </c>
      <c r="BE26" s="82">
        <f>SUM(BC26:BD26)</f>
        <v>2</v>
      </c>
      <c r="BF26" s="81">
        <f t="shared" si="0"/>
        <v>23</v>
      </c>
      <c r="BG26" s="81">
        <f t="shared" si="1"/>
        <v>26</v>
      </c>
      <c r="BH26" s="82">
        <f>SUM(BF26:BG26)</f>
        <v>49</v>
      </c>
      <c r="BI26" s="83">
        <v>16</v>
      </c>
      <c r="BJ26" s="83">
        <v>7</v>
      </c>
      <c r="BK26" s="82">
        <f>SUM(BI26:BJ26)</f>
        <v>23</v>
      </c>
      <c r="BL26" s="82">
        <v>77</v>
      </c>
      <c r="BM26" s="82">
        <v>100</v>
      </c>
      <c r="BN26" s="83">
        <f>BL26+BM26</f>
        <v>177</v>
      </c>
      <c r="BO26" s="82">
        <v>0</v>
      </c>
      <c r="BP26" s="82">
        <v>0</v>
      </c>
      <c r="BQ26" s="83">
        <f>BO26+BP26</f>
        <v>0</v>
      </c>
      <c r="BR26" s="82">
        <f>BN26+BQ26</f>
        <v>177</v>
      </c>
      <c r="BS26" s="72">
        <v>31</v>
      </c>
      <c r="BT26" s="83">
        <v>49</v>
      </c>
      <c r="BU26" s="82">
        <f>SUM(BS26:BT26)</f>
        <v>80</v>
      </c>
      <c r="BV26" s="83">
        <v>0</v>
      </c>
      <c r="BW26" s="83">
        <v>0</v>
      </c>
      <c r="BX26" s="82">
        <f>SUM(BV26:BW26)</f>
        <v>0</v>
      </c>
      <c r="BY26" s="83">
        <v>0</v>
      </c>
      <c r="BZ26" s="83">
        <v>0</v>
      </c>
      <c r="CA26" s="82">
        <f>SUM(BY26:BZ26)</f>
        <v>0</v>
      </c>
      <c r="CB26" s="83">
        <v>0</v>
      </c>
      <c r="CC26" s="83">
        <v>0</v>
      </c>
      <c r="CD26" s="82">
        <f>SUM(CB26:CC26)</f>
        <v>0</v>
      </c>
      <c r="CE26" s="83">
        <v>31</v>
      </c>
      <c r="CF26" s="83">
        <v>42</v>
      </c>
      <c r="CG26" s="82">
        <f>SUM(CE26:CF26)</f>
        <v>73</v>
      </c>
      <c r="CH26" s="83">
        <v>0</v>
      </c>
      <c r="CI26" s="83">
        <v>0</v>
      </c>
      <c r="CJ26" s="82">
        <f>SUM(CH26:CI26)</f>
        <v>0</v>
      </c>
      <c r="CK26" s="83">
        <v>1</v>
      </c>
      <c r="CL26" s="83">
        <v>1</v>
      </c>
      <c r="CM26" s="82">
        <f>SUM(CK26:CL26)</f>
        <v>2</v>
      </c>
      <c r="CN26" s="83">
        <v>0</v>
      </c>
      <c r="CO26" s="83">
        <v>1</v>
      </c>
      <c r="CP26" s="82">
        <f>SUM(CN26:CO26)</f>
        <v>1</v>
      </c>
      <c r="CQ26" s="83">
        <v>24</v>
      </c>
      <c r="CR26" s="83">
        <v>32</v>
      </c>
      <c r="CS26" s="82">
        <f>SUM(CQ26:CR26)</f>
        <v>56</v>
      </c>
      <c r="CT26" s="83">
        <v>0</v>
      </c>
      <c r="CU26" s="83">
        <v>0</v>
      </c>
      <c r="CV26" s="82">
        <f>SUM(CT26:CU26)</f>
        <v>0</v>
      </c>
      <c r="CW26" s="83">
        <v>0</v>
      </c>
      <c r="CX26" s="83">
        <v>0</v>
      </c>
      <c r="CY26" s="82">
        <f>SUM(CW26:CX26)</f>
        <v>0</v>
      </c>
      <c r="CZ26" s="83">
        <v>1</v>
      </c>
      <c r="DA26" s="83">
        <v>0</v>
      </c>
      <c r="DB26" s="82">
        <f>SUM(CZ26:DA26)</f>
        <v>1</v>
      </c>
      <c r="DC26" s="83">
        <v>0</v>
      </c>
      <c r="DD26" s="83">
        <v>0</v>
      </c>
      <c r="DE26" s="82">
        <f>SUM(DC26:DD26)</f>
        <v>0</v>
      </c>
      <c r="DF26" s="83">
        <f>SUM(BS26,CE26,CQ26)</f>
        <v>86</v>
      </c>
      <c r="DG26" s="83">
        <f>SUM(BT26,CF26,CR26)</f>
        <v>123</v>
      </c>
      <c r="DH26" s="77">
        <f>SUM(DF26:DG26)</f>
        <v>209</v>
      </c>
      <c r="DI26" s="82">
        <f>SUM(BV26,CH26,CT26)</f>
        <v>0</v>
      </c>
      <c r="DJ26" s="82">
        <f>SUM(BW26,CI26,CU26)</f>
        <v>0</v>
      </c>
      <c r="DK26" s="82">
        <f>SUM(DI26:DJ26)</f>
        <v>0</v>
      </c>
      <c r="DL26" s="82">
        <f>SUM(BY26,CK26,CW26)</f>
        <v>1</v>
      </c>
      <c r="DM26" s="82">
        <f>SUM(BZ26,CL26,CX26)</f>
        <v>1</v>
      </c>
      <c r="DN26" s="82">
        <f>SUM(DL26:DM26)</f>
        <v>2</v>
      </c>
      <c r="DO26" s="82">
        <f>SUM(CB26,CN26,CZ26)</f>
        <v>1</v>
      </c>
      <c r="DP26" s="82">
        <f>SUM(CC26,CO26,DA26)</f>
        <v>1</v>
      </c>
      <c r="DQ26" s="82">
        <f>SUM(DO26:DP26)</f>
        <v>2</v>
      </c>
      <c r="DR26" s="82">
        <v>28</v>
      </c>
      <c r="DS26" s="82">
        <v>49</v>
      </c>
      <c r="DT26" s="82">
        <v>31</v>
      </c>
      <c r="DU26" s="82">
        <v>40</v>
      </c>
      <c r="DV26" s="82">
        <v>24</v>
      </c>
      <c r="DW26" s="82">
        <v>32</v>
      </c>
      <c r="DX26" s="82">
        <f>SUM(DR26,DT26,DV26)</f>
        <v>83</v>
      </c>
      <c r="DY26" s="82">
        <f>SUM(DS26,DU26,DW26)</f>
        <v>121</v>
      </c>
      <c r="DZ26" s="82">
        <f>SUM(DX26:DY26)</f>
        <v>204</v>
      </c>
      <c r="EA26" s="82">
        <v>0</v>
      </c>
      <c r="EB26" s="82">
        <v>0</v>
      </c>
      <c r="EC26" s="82">
        <v>0</v>
      </c>
      <c r="ED26" s="82">
        <v>0</v>
      </c>
      <c r="EE26" s="82">
        <v>0</v>
      </c>
      <c r="EF26" s="82">
        <v>0</v>
      </c>
      <c r="EG26" s="82">
        <f>SUM(EA26,EC26,EE26)</f>
        <v>0</v>
      </c>
      <c r="EH26" s="82">
        <f>SUM(EB26,ED26,EF26)</f>
        <v>0</v>
      </c>
      <c r="EI26" s="82">
        <f>SUM(EG26:EH26)</f>
        <v>0</v>
      </c>
      <c r="EJ26" s="82">
        <v>3</v>
      </c>
      <c r="EK26" s="82">
        <v>0</v>
      </c>
      <c r="EL26" s="82">
        <v>0</v>
      </c>
      <c r="EM26" s="82">
        <v>2</v>
      </c>
      <c r="EN26" s="82">
        <v>0</v>
      </c>
      <c r="EO26" s="82">
        <v>0</v>
      </c>
      <c r="EP26" s="82">
        <f>SUM(EJ26,EL26,EN26)</f>
        <v>3</v>
      </c>
      <c r="EQ26" s="82">
        <f>SUM(EK26,EM26,EO26)</f>
        <v>2</v>
      </c>
      <c r="ER26" s="82">
        <f>SUM(EP26:EQ26)</f>
        <v>5</v>
      </c>
      <c r="ES26" s="82">
        <v>0</v>
      </c>
      <c r="ET26" s="82">
        <v>0</v>
      </c>
      <c r="EU26" s="82">
        <v>1</v>
      </c>
      <c r="EV26" s="82">
        <v>1</v>
      </c>
      <c r="EW26" s="82">
        <v>0</v>
      </c>
      <c r="EX26" s="82">
        <v>0</v>
      </c>
      <c r="EY26" s="82">
        <f>SUM(ES26,EU26,EW26)</f>
        <v>1</v>
      </c>
      <c r="EZ26" s="82">
        <f>SUM(ET26,EV26,EX26)</f>
        <v>1</v>
      </c>
      <c r="FA26" s="82">
        <f>SUM(EY26:EZ26)</f>
        <v>2</v>
      </c>
      <c r="FB26" s="83">
        <v>6</v>
      </c>
      <c r="FC26" s="83">
        <v>4</v>
      </c>
      <c r="FD26" s="82">
        <f>SUM(FB26:FC26)</f>
        <v>10</v>
      </c>
      <c r="FE26" s="83">
        <v>1</v>
      </c>
      <c r="FF26" s="83">
        <v>0</v>
      </c>
      <c r="FG26" s="82">
        <f>SUM(FE26:FF26)</f>
        <v>1</v>
      </c>
      <c r="FH26" s="83">
        <v>6</v>
      </c>
      <c r="FI26" s="83">
        <v>5</v>
      </c>
      <c r="FJ26" s="82">
        <f>SUM(FH26:FI26)</f>
        <v>11</v>
      </c>
      <c r="FK26" s="83">
        <v>0</v>
      </c>
      <c r="FL26" s="83">
        <v>0</v>
      </c>
      <c r="FM26" s="82">
        <f>SUM(FK26:FL26)</f>
        <v>0</v>
      </c>
    </row>
    <row r="27" spans="1:169" s="2" customFormat="1" ht="15" customHeight="1" x14ac:dyDescent="0.25">
      <c r="A27" s="183">
        <v>11</v>
      </c>
      <c r="B27" s="224" t="s">
        <v>54</v>
      </c>
      <c r="C27" s="27" t="s">
        <v>56</v>
      </c>
      <c r="D27" s="72">
        <v>119</v>
      </c>
      <c r="E27" s="83">
        <v>147</v>
      </c>
      <c r="F27" s="106">
        <f>SUM(D27:E28)</f>
        <v>266</v>
      </c>
      <c r="G27" s="83">
        <v>81</v>
      </c>
      <c r="H27" s="83">
        <v>130</v>
      </c>
      <c r="I27" s="106">
        <f>SUM(G27:H28)</f>
        <v>211</v>
      </c>
      <c r="J27" s="83">
        <v>85</v>
      </c>
      <c r="K27" s="83">
        <v>115</v>
      </c>
      <c r="L27" s="106">
        <f>SUM(J27:K28)</f>
        <v>200</v>
      </c>
      <c r="M27" s="72">
        <v>100</v>
      </c>
      <c r="N27" s="83">
        <v>138</v>
      </c>
      <c r="O27" s="106">
        <f>SUM(M27:N28)</f>
        <v>238</v>
      </c>
      <c r="P27" s="83">
        <v>70</v>
      </c>
      <c r="Q27" s="83">
        <v>120</v>
      </c>
      <c r="R27" s="106">
        <f>SUM(P27:Q28)</f>
        <v>190</v>
      </c>
      <c r="S27" s="83">
        <v>60</v>
      </c>
      <c r="T27" s="83">
        <v>112</v>
      </c>
      <c r="U27" s="106">
        <f>SUM(S27:T28)</f>
        <v>172</v>
      </c>
      <c r="V27" s="72">
        <v>19</v>
      </c>
      <c r="W27" s="83">
        <v>9</v>
      </c>
      <c r="X27" s="106">
        <f>SUM(V27:W28)</f>
        <v>28</v>
      </c>
      <c r="Y27" s="83">
        <v>11</v>
      </c>
      <c r="Z27" s="83">
        <v>10</v>
      </c>
      <c r="AA27" s="106">
        <f>SUM(Y27:Z28)</f>
        <v>21</v>
      </c>
      <c r="AB27" s="83">
        <v>25</v>
      </c>
      <c r="AC27" s="83">
        <v>3</v>
      </c>
      <c r="AD27" s="106">
        <f>SUM(AB27:AC28)</f>
        <v>28</v>
      </c>
      <c r="AE27" s="72">
        <v>11</v>
      </c>
      <c r="AF27" s="83">
        <v>9</v>
      </c>
      <c r="AG27" s="106">
        <f>SUM(AE27:AF28)</f>
        <v>20</v>
      </c>
      <c r="AH27" s="83">
        <v>9</v>
      </c>
      <c r="AI27" s="83">
        <v>10</v>
      </c>
      <c r="AJ27" s="106">
        <f>SUM(AH27:AI28)</f>
        <v>19</v>
      </c>
      <c r="AK27" s="83">
        <v>24</v>
      </c>
      <c r="AL27" s="83">
        <v>1</v>
      </c>
      <c r="AM27" s="106">
        <f>SUM(AK27:AL28)</f>
        <v>25</v>
      </c>
      <c r="AN27" s="121">
        <f>SUM(D27:D28,G27:G28,J27:J28)</f>
        <v>285</v>
      </c>
      <c r="AO27" s="121">
        <f>E27+H27+K27</f>
        <v>392</v>
      </c>
      <c r="AP27" s="121">
        <f t="shared" ref="AP27" si="226">AN27+AO27</f>
        <v>677</v>
      </c>
      <c r="AQ27" s="121">
        <f>M27+M28+P27+P28+S27+S28</f>
        <v>230</v>
      </c>
      <c r="AR27" s="121">
        <f>N27+N28+Q27+Q28+T27+T28</f>
        <v>370</v>
      </c>
      <c r="AS27" s="121">
        <f>AQ27+AR27</f>
        <v>600</v>
      </c>
      <c r="AT27" s="121">
        <f>SUM(V27:V28,Y27:Y28,AB27:AB28)</f>
        <v>55</v>
      </c>
      <c r="AU27" s="121">
        <f>SUM(W27:W28,Z27:Z28,AC27:AC28)</f>
        <v>22</v>
      </c>
      <c r="AV27" s="121">
        <f>AT27+AU27</f>
        <v>77</v>
      </c>
      <c r="AW27" s="121">
        <f>SUM(AE27:AE28,AH27:AH28,AK27:AK28)</f>
        <v>44</v>
      </c>
      <c r="AX27" s="121">
        <f>SUM(AF27:AF28,AI27:AI28,AL27:AL28)</f>
        <v>20</v>
      </c>
      <c r="AY27" s="121">
        <f>AW27+AX27</f>
        <v>64</v>
      </c>
      <c r="AZ27" s="83">
        <v>77</v>
      </c>
      <c r="BA27" s="83">
        <v>110</v>
      </c>
      <c r="BB27" s="148">
        <f>SUM(AZ27:BA28)</f>
        <v>187</v>
      </c>
      <c r="BC27" s="83">
        <v>7</v>
      </c>
      <c r="BD27" s="83">
        <v>3</v>
      </c>
      <c r="BE27" s="109">
        <f>SUM(BC27:BD28)</f>
        <v>10</v>
      </c>
      <c r="BF27" s="81">
        <f t="shared" si="0"/>
        <v>84</v>
      </c>
      <c r="BG27" s="81">
        <f t="shared" si="1"/>
        <v>113</v>
      </c>
      <c r="BH27" s="109">
        <f>SUM(BF27:BG28)</f>
        <v>197</v>
      </c>
      <c r="BI27" s="83">
        <v>41</v>
      </c>
      <c r="BJ27" s="83">
        <v>22</v>
      </c>
      <c r="BK27" s="109">
        <f>SUM(BI27:BJ28)</f>
        <v>63</v>
      </c>
      <c r="BL27" s="109">
        <v>285</v>
      </c>
      <c r="BM27" s="109">
        <v>389</v>
      </c>
      <c r="BN27" s="106">
        <f t="shared" ref="BN27" si="227">BL27+BM27</f>
        <v>674</v>
      </c>
      <c r="BO27" s="94">
        <v>0</v>
      </c>
      <c r="BP27" s="94">
        <v>3</v>
      </c>
      <c r="BQ27" s="106">
        <f t="shared" ref="BQ27" si="228">BO27+BP27</f>
        <v>3</v>
      </c>
      <c r="BR27" s="109">
        <f>BN27+BQ27</f>
        <v>677</v>
      </c>
      <c r="BS27" s="72">
        <v>135</v>
      </c>
      <c r="BT27" s="83">
        <v>160</v>
      </c>
      <c r="BU27" s="109">
        <f>SUM(BS27:BT28)</f>
        <v>295</v>
      </c>
      <c r="BV27" s="83">
        <v>10</v>
      </c>
      <c r="BW27" s="83">
        <v>20</v>
      </c>
      <c r="BX27" s="109">
        <f>SUM(BV27:BW28)</f>
        <v>30</v>
      </c>
      <c r="BY27" s="83">
        <v>2</v>
      </c>
      <c r="BZ27" s="83">
        <v>2</v>
      </c>
      <c r="CA27" s="109">
        <f>SUM(BY27:BZ28)</f>
        <v>4</v>
      </c>
      <c r="CB27" s="83">
        <v>1</v>
      </c>
      <c r="CC27" s="83">
        <v>7</v>
      </c>
      <c r="CD27" s="109">
        <f>SUM(CB27:CC28)</f>
        <v>8</v>
      </c>
      <c r="CE27" s="83">
        <v>114</v>
      </c>
      <c r="CF27" s="83">
        <v>144</v>
      </c>
      <c r="CG27" s="109">
        <f>SUM(CE27:CF28)</f>
        <v>258</v>
      </c>
      <c r="CH27" s="83">
        <v>23</v>
      </c>
      <c r="CI27" s="83">
        <v>30</v>
      </c>
      <c r="CJ27" s="109">
        <f>SUM(CH27:CI28)</f>
        <v>53</v>
      </c>
      <c r="CK27" s="83">
        <v>2</v>
      </c>
      <c r="CL27" s="83">
        <v>1</v>
      </c>
      <c r="CM27" s="109">
        <f>SUM(CK27:CL28)</f>
        <v>3</v>
      </c>
      <c r="CN27" s="83">
        <v>6</v>
      </c>
      <c r="CO27" s="83">
        <v>5</v>
      </c>
      <c r="CP27" s="109">
        <f>SUM(CN27:CO28)</f>
        <v>11</v>
      </c>
      <c r="CQ27" s="83">
        <v>80</v>
      </c>
      <c r="CR27" s="83">
        <v>131</v>
      </c>
      <c r="CS27" s="109">
        <f>SUM(CQ27:CR28)</f>
        <v>211</v>
      </c>
      <c r="CT27" s="83">
        <v>25</v>
      </c>
      <c r="CU27" s="83">
        <v>31</v>
      </c>
      <c r="CV27" s="109">
        <f>SUM(CT27:CU28)</f>
        <v>56</v>
      </c>
      <c r="CW27" s="83">
        <v>0</v>
      </c>
      <c r="CX27" s="83">
        <v>0</v>
      </c>
      <c r="CY27" s="109">
        <f>SUM(CW27:CX28)</f>
        <v>0</v>
      </c>
      <c r="CZ27" s="83">
        <v>2</v>
      </c>
      <c r="DA27" s="83">
        <v>2</v>
      </c>
      <c r="DB27" s="120">
        <f>SUM(CZ27:DA28)</f>
        <v>4</v>
      </c>
      <c r="DC27" s="94">
        <v>0</v>
      </c>
      <c r="DD27" s="94">
        <v>0</v>
      </c>
      <c r="DE27" s="109">
        <f>SUM(DC27:DD28)</f>
        <v>0</v>
      </c>
      <c r="DF27" s="94">
        <f>SUM(BS27:BS28,CE27:CE28,CQ27:CQ28)</f>
        <v>329</v>
      </c>
      <c r="DG27" s="94">
        <f>SUM(BT27:BT28,CF27:CF28,CR27:CR28)</f>
        <v>435</v>
      </c>
      <c r="DH27" s="148">
        <f>SUM(DF27:DG28)</f>
        <v>764</v>
      </c>
      <c r="DI27" s="109">
        <f>SUM(BV27:BV28,CH27:CH28,CT27:CT28)</f>
        <v>58</v>
      </c>
      <c r="DJ27" s="109">
        <f>SUM(BW27:BW28,CI27:CI28,CU27:CU28)</f>
        <v>81</v>
      </c>
      <c r="DK27" s="109">
        <f>SUM(DI27:DJ28)</f>
        <v>139</v>
      </c>
      <c r="DL27" s="109">
        <f>SUM(BY27:BY28,CK27:CK28,CW27:CW28)</f>
        <v>4</v>
      </c>
      <c r="DM27" s="109">
        <f>SUM(BZ27:BZ28,CL27:CL28,CX27:CX28)</f>
        <v>3</v>
      </c>
      <c r="DN27" s="109">
        <f>SUM(DL27:DM28)</f>
        <v>7</v>
      </c>
      <c r="DO27" s="109">
        <f>SUM(CB27:CB28,CN27:CN28,CZ27:CZ28)</f>
        <v>9</v>
      </c>
      <c r="DP27" s="109">
        <f>SUM(CC27:CC28,CO27:CO28,DA27:DA28)</f>
        <v>14</v>
      </c>
      <c r="DQ27" s="109">
        <f>SUM(DO27:DP28)</f>
        <v>23</v>
      </c>
      <c r="DR27" s="82">
        <v>123</v>
      </c>
      <c r="DS27" s="82">
        <v>156</v>
      </c>
      <c r="DT27" s="82">
        <v>114</v>
      </c>
      <c r="DU27" s="82">
        <v>144</v>
      </c>
      <c r="DV27" s="82">
        <v>80</v>
      </c>
      <c r="DW27" s="82">
        <v>131</v>
      </c>
      <c r="DX27" s="120">
        <f>SUM(DR27:DR28,DT27:DT28,DV27:DV28)</f>
        <v>317</v>
      </c>
      <c r="DY27" s="120">
        <f>SUM(DS27:DS28,DU27:DU28,DW27:DW28)</f>
        <v>431</v>
      </c>
      <c r="DZ27" s="120">
        <f>SUM(DX27:DY28)</f>
        <v>748</v>
      </c>
      <c r="EA27" s="82">
        <v>0</v>
      </c>
      <c r="EB27" s="82">
        <v>0</v>
      </c>
      <c r="EC27" s="82">
        <v>0</v>
      </c>
      <c r="ED27" s="82">
        <v>0</v>
      </c>
      <c r="EE27" s="82">
        <v>0</v>
      </c>
      <c r="EF27" s="82">
        <v>0</v>
      </c>
      <c r="EG27" s="120">
        <f>SUM(EA27:EA28,EC27:EC28,EE27:EE28)</f>
        <v>0</v>
      </c>
      <c r="EH27" s="120">
        <f>SUM(EB27:EB28,ED27:ED28,EF27:EF28)</f>
        <v>0</v>
      </c>
      <c r="EI27" s="120">
        <f>SUM(EG27:EH28)</f>
        <v>0</v>
      </c>
      <c r="EJ27" s="82">
        <v>12</v>
      </c>
      <c r="EK27" s="82">
        <v>4</v>
      </c>
      <c r="EL27" s="82">
        <v>0</v>
      </c>
      <c r="EM27" s="82">
        <v>0</v>
      </c>
      <c r="EN27" s="82">
        <v>0</v>
      </c>
      <c r="EO27" s="82">
        <v>0</v>
      </c>
      <c r="EP27" s="120">
        <f>SUM(EJ27:EJ28,EL27:EL28,EN27:EN28)</f>
        <v>12</v>
      </c>
      <c r="EQ27" s="120">
        <f>SUM(EK27:EK28,EM27:EM28,EO27:EO28)</f>
        <v>4</v>
      </c>
      <c r="ER27" s="120">
        <f>SUM(EP27:EQ28)</f>
        <v>16</v>
      </c>
      <c r="ES27" s="82">
        <v>0</v>
      </c>
      <c r="ET27" s="82">
        <v>0</v>
      </c>
      <c r="EU27" s="82">
        <v>1</v>
      </c>
      <c r="EV27" s="82">
        <v>0</v>
      </c>
      <c r="EW27" s="82">
        <v>1</v>
      </c>
      <c r="EX27" s="82">
        <v>1</v>
      </c>
      <c r="EY27" s="120">
        <f>SUM(ES27:ES28,EU27:EU28,EW27:EW28)</f>
        <v>2</v>
      </c>
      <c r="EZ27" s="120">
        <f>SUM(ET27:ET28,EV27:EV28,EX27:EX28)</f>
        <v>1</v>
      </c>
      <c r="FA27" s="120">
        <f>SUM(EY27:EZ28)</f>
        <v>3</v>
      </c>
      <c r="FB27" s="83">
        <v>13</v>
      </c>
      <c r="FC27" s="83">
        <v>11</v>
      </c>
      <c r="FD27" s="109">
        <f>SUM(FB27:FC28)</f>
        <v>24</v>
      </c>
      <c r="FE27" s="83">
        <v>2</v>
      </c>
      <c r="FF27" s="83">
        <v>0</v>
      </c>
      <c r="FG27" s="109">
        <f>SUM(FE27:FF28)</f>
        <v>2</v>
      </c>
      <c r="FH27" s="83">
        <v>9</v>
      </c>
      <c r="FI27" s="83">
        <v>4</v>
      </c>
      <c r="FJ27" s="109">
        <f>SUM(FH27:FI28)</f>
        <v>13</v>
      </c>
      <c r="FK27" s="83">
        <v>0</v>
      </c>
      <c r="FL27" s="83">
        <v>0</v>
      </c>
      <c r="FM27" s="109">
        <f>SUM(FK27:FL28)</f>
        <v>0</v>
      </c>
    </row>
    <row r="28" spans="1:169" s="2" customFormat="1" ht="15" customHeight="1" x14ac:dyDescent="0.25">
      <c r="A28" s="184"/>
      <c r="B28" s="225"/>
      <c r="C28" s="26" t="s">
        <v>56</v>
      </c>
      <c r="D28" s="72">
        <v>0</v>
      </c>
      <c r="E28" s="83">
        <v>0</v>
      </c>
      <c r="F28" s="95"/>
      <c r="G28" s="83">
        <v>0</v>
      </c>
      <c r="H28" s="83">
        <v>0</v>
      </c>
      <c r="I28" s="95"/>
      <c r="J28" s="83">
        <v>0</v>
      </c>
      <c r="K28" s="83">
        <v>0</v>
      </c>
      <c r="L28" s="95"/>
      <c r="M28" s="72">
        <v>0</v>
      </c>
      <c r="N28" s="83">
        <v>0</v>
      </c>
      <c r="O28" s="95"/>
      <c r="P28" s="83">
        <v>0</v>
      </c>
      <c r="Q28" s="83">
        <v>0</v>
      </c>
      <c r="R28" s="95"/>
      <c r="S28" s="83">
        <v>0</v>
      </c>
      <c r="T28" s="83">
        <v>0</v>
      </c>
      <c r="U28" s="95"/>
      <c r="V28" s="72">
        <v>0</v>
      </c>
      <c r="W28" s="83">
        <v>0</v>
      </c>
      <c r="X28" s="95"/>
      <c r="Y28" s="83">
        <v>0</v>
      </c>
      <c r="Z28" s="83">
        <v>0</v>
      </c>
      <c r="AA28" s="95"/>
      <c r="AB28" s="83">
        <v>0</v>
      </c>
      <c r="AC28" s="83">
        <v>0</v>
      </c>
      <c r="AD28" s="95"/>
      <c r="AE28" s="72">
        <v>0</v>
      </c>
      <c r="AF28" s="83">
        <v>0</v>
      </c>
      <c r="AG28" s="95"/>
      <c r="AH28" s="83">
        <v>0</v>
      </c>
      <c r="AI28" s="83">
        <v>0</v>
      </c>
      <c r="AJ28" s="95"/>
      <c r="AK28" s="83">
        <v>0</v>
      </c>
      <c r="AL28" s="83">
        <v>0</v>
      </c>
      <c r="AM28" s="95"/>
      <c r="AN28" s="121"/>
      <c r="AO28" s="121"/>
      <c r="AP28" s="121"/>
      <c r="AQ28" s="121"/>
      <c r="AR28" s="121"/>
      <c r="AS28" s="121"/>
      <c r="AT28" s="121"/>
      <c r="AU28" s="121"/>
      <c r="AV28" s="121"/>
      <c r="AW28" s="121"/>
      <c r="AX28" s="121"/>
      <c r="AY28" s="121"/>
      <c r="AZ28" s="83">
        <v>0</v>
      </c>
      <c r="BA28" s="83">
        <v>0</v>
      </c>
      <c r="BB28" s="149"/>
      <c r="BC28" s="83">
        <v>0</v>
      </c>
      <c r="BD28" s="83">
        <v>0</v>
      </c>
      <c r="BE28" s="110"/>
      <c r="BF28" s="81">
        <f t="shared" si="0"/>
        <v>0</v>
      </c>
      <c r="BG28" s="81">
        <f t="shared" si="1"/>
        <v>0</v>
      </c>
      <c r="BH28" s="110"/>
      <c r="BI28" s="83">
        <v>0</v>
      </c>
      <c r="BJ28" s="83">
        <v>0</v>
      </c>
      <c r="BK28" s="110"/>
      <c r="BL28" s="110"/>
      <c r="BM28" s="110"/>
      <c r="BN28" s="95"/>
      <c r="BO28" s="95"/>
      <c r="BP28" s="95"/>
      <c r="BQ28" s="95"/>
      <c r="BR28" s="110"/>
      <c r="BS28" s="72">
        <v>0</v>
      </c>
      <c r="BT28" s="83">
        <v>0</v>
      </c>
      <c r="BU28" s="110"/>
      <c r="BV28" s="83">
        <v>0</v>
      </c>
      <c r="BW28" s="83">
        <v>0</v>
      </c>
      <c r="BX28" s="110"/>
      <c r="BY28" s="83">
        <v>0</v>
      </c>
      <c r="BZ28" s="83">
        <v>0</v>
      </c>
      <c r="CA28" s="110"/>
      <c r="CB28" s="83">
        <v>0</v>
      </c>
      <c r="CC28" s="83">
        <v>0</v>
      </c>
      <c r="CD28" s="110"/>
      <c r="CE28" s="83">
        <v>0</v>
      </c>
      <c r="CF28" s="83">
        <v>0</v>
      </c>
      <c r="CG28" s="110"/>
      <c r="CH28" s="83">
        <v>0</v>
      </c>
      <c r="CI28" s="83">
        <v>0</v>
      </c>
      <c r="CJ28" s="110"/>
      <c r="CK28" s="83">
        <v>0</v>
      </c>
      <c r="CL28" s="83">
        <v>0</v>
      </c>
      <c r="CM28" s="110"/>
      <c r="CN28" s="83">
        <v>0</v>
      </c>
      <c r="CO28" s="83">
        <v>0</v>
      </c>
      <c r="CP28" s="110"/>
      <c r="CQ28" s="83">
        <v>0</v>
      </c>
      <c r="CR28" s="83">
        <v>0</v>
      </c>
      <c r="CS28" s="110"/>
      <c r="CT28" s="83">
        <v>0</v>
      </c>
      <c r="CU28" s="83">
        <v>0</v>
      </c>
      <c r="CV28" s="110"/>
      <c r="CW28" s="83">
        <v>0</v>
      </c>
      <c r="CX28" s="83">
        <v>0</v>
      </c>
      <c r="CY28" s="110"/>
      <c r="CZ28" s="83">
        <v>0</v>
      </c>
      <c r="DA28" s="83">
        <v>0</v>
      </c>
      <c r="DB28" s="120"/>
      <c r="DC28" s="95"/>
      <c r="DD28" s="95"/>
      <c r="DE28" s="110"/>
      <c r="DF28" s="95"/>
      <c r="DG28" s="95"/>
      <c r="DH28" s="149"/>
      <c r="DI28" s="110"/>
      <c r="DJ28" s="110"/>
      <c r="DK28" s="110"/>
      <c r="DL28" s="110"/>
      <c r="DM28" s="110"/>
      <c r="DN28" s="110"/>
      <c r="DO28" s="110"/>
      <c r="DP28" s="110"/>
      <c r="DQ28" s="110"/>
      <c r="DR28" s="82">
        <v>0</v>
      </c>
      <c r="DS28" s="82">
        <v>0</v>
      </c>
      <c r="DT28" s="82">
        <v>0</v>
      </c>
      <c r="DU28" s="82">
        <v>0</v>
      </c>
      <c r="DV28" s="82">
        <v>0</v>
      </c>
      <c r="DW28" s="82">
        <v>0</v>
      </c>
      <c r="DX28" s="120"/>
      <c r="DY28" s="120"/>
      <c r="DZ28" s="120"/>
      <c r="EA28" s="82">
        <v>0</v>
      </c>
      <c r="EB28" s="82">
        <v>0</v>
      </c>
      <c r="EC28" s="82">
        <v>0</v>
      </c>
      <c r="ED28" s="82">
        <v>0</v>
      </c>
      <c r="EE28" s="82">
        <v>0</v>
      </c>
      <c r="EF28" s="82">
        <v>0</v>
      </c>
      <c r="EG28" s="120"/>
      <c r="EH28" s="120"/>
      <c r="EI28" s="120"/>
      <c r="EJ28" s="82">
        <v>0</v>
      </c>
      <c r="EK28" s="82">
        <v>0</v>
      </c>
      <c r="EL28" s="82">
        <v>0</v>
      </c>
      <c r="EM28" s="82">
        <v>0</v>
      </c>
      <c r="EN28" s="82">
        <v>0</v>
      </c>
      <c r="EO28" s="82">
        <v>0</v>
      </c>
      <c r="EP28" s="120"/>
      <c r="EQ28" s="120"/>
      <c r="ER28" s="120"/>
      <c r="ES28" s="82">
        <v>0</v>
      </c>
      <c r="ET28" s="82">
        <v>0</v>
      </c>
      <c r="EU28" s="82">
        <v>0</v>
      </c>
      <c r="EV28" s="82">
        <v>0</v>
      </c>
      <c r="EW28" s="82">
        <v>0</v>
      </c>
      <c r="EX28" s="82">
        <v>0</v>
      </c>
      <c r="EY28" s="120"/>
      <c r="EZ28" s="120"/>
      <c r="FA28" s="120"/>
      <c r="FB28" s="83">
        <v>0</v>
      </c>
      <c r="FC28" s="83">
        <v>0</v>
      </c>
      <c r="FD28" s="110"/>
      <c r="FE28" s="83">
        <v>0</v>
      </c>
      <c r="FF28" s="83">
        <v>0</v>
      </c>
      <c r="FG28" s="110"/>
      <c r="FH28" s="83">
        <v>0</v>
      </c>
      <c r="FI28" s="83">
        <v>0</v>
      </c>
      <c r="FJ28" s="110"/>
      <c r="FK28" s="83">
        <v>0</v>
      </c>
      <c r="FL28" s="83">
        <v>0</v>
      </c>
      <c r="FM28" s="110"/>
    </row>
    <row r="29" spans="1:169" s="4" customFormat="1" ht="15" customHeight="1" x14ac:dyDescent="0.25">
      <c r="A29" s="222">
        <v>12</v>
      </c>
      <c r="B29" s="200" t="s">
        <v>54</v>
      </c>
      <c r="C29" s="29" t="s">
        <v>57</v>
      </c>
      <c r="D29" s="72">
        <v>80</v>
      </c>
      <c r="E29" s="83">
        <v>95</v>
      </c>
      <c r="F29" s="106">
        <f>SUM(D29:E30)</f>
        <v>303</v>
      </c>
      <c r="G29" s="83">
        <v>62</v>
      </c>
      <c r="H29" s="83">
        <v>81</v>
      </c>
      <c r="I29" s="106">
        <f>SUM(G29:H30)</f>
        <v>221</v>
      </c>
      <c r="J29" s="83">
        <v>50</v>
      </c>
      <c r="K29" s="83">
        <v>87</v>
      </c>
      <c r="L29" s="106">
        <f>SUM(J29:K30)</f>
        <v>212</v>
      </c>
      <c r="M29" s="72">
        <v>47</v>
      </c>
      <c r="N29" s="83">
        <v>70</v>
      </c>
      <c r="O29" s="106">
        <f>SUM(M29:N30)</f>
        <v>195</v>
      </c>
      <c r="P29" s="83">
        <v>38</v>
      </c>
      <c r="Q29" s="83">
        <v>73</v>
      </c>
      <c r="R29" s="106">
        <f>SUM(P29:Q30)</f>
        <v>174</v>
      </c>
      <c r="S29" s="83">
        <v>28</v>
      </c>
      <c r="T29" s="83">
        <v>69</v>
      </c>
      <c r="U29" s="106">
        <f>SUM(S29:T30)</f>
        <v>157</v>
      </c>
      <c r="V29" s="72">
        <v>33</v>
      </c>
      <c r="W29" s="83">
        <v>25</v>
      </c>
      <c r="X29" s="106">
        <f>SUM(V29:W30)</f>
        <v>108</v>
      </c>
      <c r="Y29" s="83">
        <v>24</v>
      </c>
      <c r="Z29" s="83">
        <v>8</v>
      </c>
      <c r="AA29" s="106">
        <f>SUM(Y29:Z30)</f>
        <v>47</v>
      </c>
      <c r="AB29" s="83">
        <v>22</v>
      </c>
      <c r="AC29" s="83">
        <v>18</v>
      </c>
      <c r="AD29" s="106">
        <f>SUM(AB29:AC30)</f>
        <v>55</v>
      </c>
      <c r="AE29" s="72">
        <v>26</v>
      </c>
      <c r="AF29" s="83">
        <v>7</v>
      </c>
      <c r="AG29" s="106">
        <f>SUM(AE29:AF30)</f>
        <v>64</v>
      </c>
      <c r="AH29" s="83">
        <v>22</v>
      </c>
      <c r="AI29" s="83">
        <v>4</v>
      </c>
      <c r="AJ29" s="106">
        <f>SUM(AH29:AI30)</f>
        <v>39</v>
      </c>
      <c r="AK29" s="83">
        <v>22</v>
      </c>
      <c r="AL29" s="83">
        <v>18</v>
      </c>
      <c r="AM29" s="106">
        <f>SUM(AK29:AL30)</f>
        <v>55</v>
      </c>
      <c r="AN29" s="121">
        <f>SUM(D29:D30,G29:G30,J29:J30)</f>
        <v>301</v>
      </c>
      <c r="AO29" s="121">
        <f>SUM(E29:E30,H29:H30,K29:K30)</f>
        <v>435</v>
      </c>
      <c r="AP29" s="121">
        <f t="shared" ref="AP29" si="229">AN29+AO29</f>
        <v>736</v>
      </c>
      <c r="AQ29" s="121">
        <f>M29+M30+P29+P30+S29+S30</f>
        <v>173</v>
      </c>
      <c r="AR29" s="121">
        <f>N29+N30+Q29+Q30+T29+T30</f>
        <v>353</v>
      </c>
      <c r="AS29" s="121">
        <f>AQ29+AR29</f>
        <v>526</v>
      </c>
      <c r="AT29" s="121">
        <f>SUM(V29:V30,Y29:Y30,AB29:AB30)</f>
        <v>128</v>
      </c>
      <c r="AU29" s="121">
        <f>SUM(W29:W30,Z29:Z30,AC29:AC30)</f>
        <v>82</v>
      </c>
      <c r="AV29" s="121">
        <f>AT29+AU29</f>
        <v>210</v>
      </c>
      <c r="AW29" s="121">
        <f>SUM(AE29:AE30,AH29:AH30,AK29:AK30)</f>
        <v>99</v>
      </c>
      <c r="AX29" s="121">
        <f>SUM(AF29:AF30,AI29:AI30,AL29:AL30)</f>
        <v>59</v>
      </c>
      <c r="AY29" s="121">
        <f>AW29+AX29</f>
        <v>158</v>
      </c>
      <c r="AZ29" s="83">
        <v>50</v>
      </c>
      <c r="BA29" s="83">
        <v>87</v>
      </c>
      <c r="BB29" s="148">
        <f>SUM(AZ29:BA30)</f>
        <v>212</v>
      </c>
      <c r="BC29" s="83">
        <v>0</v>
      </c>
      <c r="BD29" s="83">
        <v>0</v>
      </c>
      <c r="BE29" s="109">
        <f>SUM(BC29:BD30)</f>
        <v>0</v>
      </c>
      <c r="BF29" s="81">
        <f t="shared" si="0"/>
        <v>50</v>
      </c>
      <c r="BG29" s="81">
        <f t="shared" si="1"/>
        <v>87</v>
      </c>
      <c r="BH29" s="109">
        <f>SUM(BF29:BG30)</f>
        <v>212</v>
      </c>
      <c r="BI29" s="83">
        <v>30</v>
      </c>
      <c r="BJ29" s="83">
        <v>37</v>
      </c>
      <c r="BK29" s="109">
        <f>SUM(BI29:BJ30)</f>
        <v>110</v>
      </c>
      <c r="BL29" s="109">
        <v>301</v>
      </c>
      <c r="BM29" s="109">
        <v>435</v>
      </c>
      <c r="BN29" s="106">
        <f t="shared" ref="BN29" si="230">BL29+BM29</f>
        <v>736</v>
      </c>
      <c r="BO29" s="94">
        <v>0</v>
      </c>
      <c r="BP29" s="94">
        <v>0</v>
      </c>
      <c r="BQ29" s="106">
        <f t="shared" ref="BQ29" si="231">BO29+BP29</f>
        <v>0</v>
      </c>
      <c r="BR29" s="109">
        <f>BN29+BQ29</f>
        <v>736</v>
      </c>
      <c r="BS29" s="72">
        <v>69</v>
      </c>
      <c r="BT29" s="83">
        <v>104</v>
      </c>
      <c r="BU29" s="109">
        <f>SUM(BS29:BT30)</f>
        <v>305</v>
      </c>
      <c r="BV29" s="83">
        <v>7</v>
      </c>
      <c r="BW29" s="83">
        <v>13</v>
      </c>
      <c r="BX29" s="109">
        <f>SUM(BV29:BW30)</f>
        <v>34</v>
      </c>
      <c r="BY29" s="83">
        <v>3</v>
      </c>
      <c r="BZ29" s="83">
        <v>5</v>
      </c>
      <c r="CA29" s="109">
        <f>SUM(BY29:BZ30)</f>
        <v>12</v>
      </c>
      <c r="CB29" s="83">
        <v>0</v>
      </c>
      <c r="CC29" s="83">
        <v>1</v>
      </c>
      <c r="CD29" s="109">
        <f>SUM(CB29:CC30)</f>
        <v>1</v>
      </c>
      <c r="CE29" s="83">
        <v>81</v>
      </c>
      <c r="CF29" s="83">
        <v>80</v>
      </c>
      <c r="CG29" s="109">
        <f>SUM(CE29:CF30)</f>
        <v>277</v>
      </c>
      <c r="CH29" s="83">
        <v>16</v>
      </c>
      <c r="CI29" s="83">
        <v>18</v>
      </c>
      <c r="CJ29" s="109">
        <f>SUM(CH29:CI30)</f>
        <v>42</v>
      </c>
      <c r="CK29" s="83">
        <v>2</v>
      </c>
      <c r="CL29" s="83">
        <v>4</v>
      </c>
      <c r="CM29" s="109">
        <f>SUM(CK29:CL30)</f>
        <v>9</v>
      </c>
      <c r="CN29" s="83">
        <v>2</v>
      </c>
      <c r="CO29" s="83">
        <v>2</v>
      </c>
      <c r="CP29" s="109">
        <f>SUM(CN29:CO30)</f>
        <v>6</v>
      </c>
      <c r="CQ29" s="83">
        <v>61</v>
      </c>
      <c r="CR29" s="83">
        <v>81</v>
      </c>
      <c r="CS29" s="109">
        <f>SUM(CQ29:CR30)</f>
        <v>216</v>
      </c>
      <c r="CT29" s="83">
        <v>4</v>
      </c>
      <c r="CU29" s="83">
        <v>14</v>
      </c>
      <c r="CV29" s="109">
        <f>SUM(CT29:CU30)</f>
        <v>24</v>
      </c>
      <c r="CW29" s="83">
        <v>2</v>
      </c>
      <c r="CX29" s="83">
        <v>3</v>
      </c>
      <c r="CY29" s="109">
        <f>SUM(CW29:CX30)</f>
        <v>7</v>
      </c>
      <c r="CZ29" s="83">
        <v>2</v>
      </c>
      <c r="DA29" s="83">
        <v>3</v>
      </c>
      <c r="DB29" s="120">
        <f>SUM(CZ29:DA30)</f>
        <v>7</v>
      </c>
      <c r="DC29" s="94">
        <v>0</v>
      </c>
      <c r="DD29" s="94">
        <v>0</v>
      </c>
      <c r="DE29" s="109">
        <f>SUM(DC29:DD30)</f>
        <v>0</v>
      </c>
      <c r="DF29" s="94">
        <f>SUM(BS29:BS30,CE29:CE30,CQ29:CQ30)</f>
        <v>342</v>
      </c>
      <c r="DG29" s="94">
        <f>SUM(BT29:BT30,CF29:CF30,CR29:CR30)</f>
        <v>456</v>
      </c>
      <c r="DH29" s="148">
        <f>SUM(DF29:DG30)</f>
        <v>798</v>
      </c>
      <c r="DI29" s="109">
        <f>SUM(BV29:BV30,CH29:CH30,CT29:CT30)</f>
        <v>39</v>
      </c>
      <c r="DJ29" s="109">
        <f>SUM(BW29:BW30,CI29:CI30,CU29:CU30)</f>
        <v>61</v>
      </c>
      <c r="DK29" s="109">
        <f>SUM(DI29:DJ30)</f>
        <v>100</v>
      </c>
      <c r="DL29" s="109">
        <f>SUM(BY29:BY30,CK29:CK30,CW29:CW30)</f>
        <v>12</v>
      </c>
      <c r="DM29" s="109">
        <f>SUM(BZ29:BZ30,CL29:CL30,CX29:CX30)</f>
        <v>16</v>
      </c>
      <c r="DN29" s="109">
        <f>SUM(DL29:DM30)</f>
        <v>28</v>
      </c>
      <c r="DO29" s="109">
        <f>SUM(CB29:CB30,CN29:CN30,CZ29:CZ30)</f>
        <v>6</v>
      </c>
      <c r="DP29" s="109">
        <f>SUM(CC29:CC30,CO29:CO30,DA29:DA30)</f>
        <v>8</v>
      </c>
      <c r="DQ29" s="109">
        <f>SUM(DO29:DP30)</f>
        <v>14</v>
      </c>
      <c r="DR29" s="82">
        <v>69</v>
      </c>
      <c r="DS29" s="82">
        <v>103</v>
      </c>
      <c r="DT29" s="82">
        <v>76</v>
      </c>
      <c r="DU29" s="82">
        <v>80</v>
      </c>
      <c r="DV29" s="82">
        <v>60</v>
      </c>
      <c r="DW29" s="82">
        <v>79</v>
      </c>
      <c r="DX29" s="120">
        <f>SUM(DR29:DR30,DT29:DT30,DV29:DV30)</f>
        <v>329</v>
      </c>
      <c r="DY29" s="120">
        <f>SUM(DS29:DS30,DU29:DU30,DW29:DW30)</f>
        <v>438</v>
      </c>
      <c r="DZ29" s="120">
        <f>SUM(DX29:DY30)</f>
        <v>767</v>
      </c>
      <c r="EA29" s="82">
        <v>0</v>
      </c>
      <c r="EB29" s="82">
        <v>0</v>
      </c>
      <c r="EC29" s="82">
        <v>0</v>
      </c>
      <c r="ED29" s="82">
        <v>0</v>
      </c>
      <c r="EE29" s="82">
        <v>0</v>
      </c>
      <c r="EF29" s="82">
        <v>0</v>
      </c>
      <c r="EG29" s="120">
        <f>SUM(EA29:EA30,EC29:EC30,EE29:EE30)</f>
        <v>0</v>
      </c>
      <c r="EH29" s="120">
        <f>SUM(EB29:EB30,ED29:ED30,EF29:EF30)</f>
        <v>0</v>
      </c>
      <c r="EI29" s="120">
        <f>SUM(EG29:EH30)</f>
        <v>0</v>
      </c>
      <c r="EJ29" s="82">
        <v>0</v>
      </c>
      <c r="EK29" s="82">
        <v>1</v>
      </c>
      <c r="EL29" s="82">
        <v>5</v>
      </c>
      <c r="EM29" s="82">
        <v>0</v>
      </c>
      <c r="EN29" s="82">
        <v>1</v>
      </c>
      <c r="EO29" s="82">
        <v>2</v>
      </c>
      <c r="EP29" s="120">
        <f>SUM(EJ29:EJ30,EL29:EL30,EN29:EN30)</f>
        <v>13</v>
      </c>
      <c r="EQ29" s="120">
        <f>SUM(EK29:EK30,EM29:EM30,EO29:EO30)</f>
        <v>18</v>
      </c>
      <c r="ER29" s="120">
        <f>SUM(EP29:EQ30)</f>
        <v>31</v>
      </c>
      <c r="ES29" s="82">
        <v>0</v>
      </c>
      <c r="ET29" s="82">
        <v>0</v>
      </c>
      <c r="EU29" s="82">
        <v>3</v>
      </c>
      <c r="EV29" s="82">
        <v>3</v>
      </c>
      <c r="EW29" s="82">
        <v>0</v>
      </c>
      <c r="EX29" s="82">
        <v>2</v>
      </c>
      <c r="EY29" s="120">
        <f>SUM(ES29:ES30,EU29:EU30,EW29:EW30)</f>
        <v>3</v>
      </c>
      <c r="EZ29" s="120">
        <f>SUM(ET29:ET30,EV29:EV30,EX29:EX30)</f>
        <v>7</v>
      </c>
      <c r="FA29" s="120">
        <f>SUM(EY29:EZ30)</f>
        <v>10</v>
      </c>
      <c r="FB29" s="83">
        <v>8</v>
      </c>
      <c r="FC29" s="83">
        <v>7</v>
      </c>
      <c r="FD29" s="109">
        <f>SUM(FB29:FC30)</f>
        <v>22</v>
      </c>
      <c r="FE29" s="83">
        <v>1</v>
      </c>
      <c r="FF29" s="83">
        <v>0</v>
      </c>
      <c r="FG29" s="109">
        <f>SUM(FE29:FF30)</f>
        <v>2</v>
      </c>
      <c r="FH29" s="83">
        <v>4</v>
      </c>
      <c r="FI29" s="83">
        <v>7</v>
      </c>
      <c r="FJ29" s="109">
        <f>SUM(FH29:FI30)</f>
        <v>13</v>
      </c>
      <c r="FK29" s="83">
        <v>0</v>
      </c>
      <c r="FL29" s="83">
        <v>0</v>
      </c>
      <c r="FM29" s="109">
        <f>SUM(FK29:FL30)</f>
        <v>0</v>
      </c>
    </row>
    <row r="30" spans="1:169" s="4" customFormat="1" ht="15" customHeight="1" x14ac:dyDescent="0.25">
      <c r="A30" s="223"/>
      <c r="B30" s="201"/>
      <c r="C30" s="30" t="s">
        <v>57</v>
      </c>
      <c r="D30" s="72">
        <v>61</v>
      </c>
      <c r="E30" s="83">
        <v>67</v>
      </c>
      <c r="F30" s="95"/>
      <c r="G30" s="83">
        <v>23</v>
      </c>
      <c r="H30" s="83">
        <v>55</v>
      </c>
      <c r="I30" s="95"/>
      <c r="J30" s="83">
        <v>25</v>
      </c>
      <c r="K30" s="83">
        <v>50</v>
      </c>
      <c r="L30" s="95"/>
      <c r="M30" s="72">
        <v>29</v>
      </c>
      <c r="N30" s="83">
        <v>49</v>
      </c>
      <c r="O30" s="95"/>
      <c r="P30" s="83">
        <v>15</v>
      </c>
      <c r="Q30" s="83">
        <v>48</v>
      </c>
      <c r="R30" s="95"/>
      <c r="S30" s="83">
        <v>16</v>
      </c>
      <c r="T30" s="83">
        <v>44</v>
      </c>
      <c r="U30" s="95"/>
      <c r="V30" s="72">
        <v>32</v>
      </c>
      <c r="W30" s="83">
        <v>18</v>
      </c>
      <c r="X30" s="95"/>
      <c r="Y30" s="83">
        <v>8</v>
      </c>
      <c r="Z30" s="83">
        <v>7</v>
      </c>
      <c r="AA30" s="95"/>
      <c r="AB30" s="83">
        <v>9</v>
      </c>
      <c r="AC30" s="83">
        <v>6</v>
      </c>
      <c r="AD30" s="95"/>
      <c r="AE30" s="72">
        <v>13</v>
      </c>
      <c r="AF30" s="83">
        <v>18</v>
      </c>
      <c r="AG30" s="95"/>
      <c r="AH30" s="83">
        <v>7</v>
      </c>
      <c r="AI30" s="83">
        <v>6</v>
      </c>
      <c r="AJ30" s="95"/>
      <c r="AK30" s="83">
        <v>9</v>
      </c>
      <c r="AL30" s="83">
        <v>6</v>
      </c>
      <c r="AM30" s="95"/>
      <c r="AN30" s="121"/>
      <c r="AO30" s="121"/>
      <c r="AP30" s="121"/>
      <c r="AQ30" s="121"/>
      <c r="AR30" s="121"/>
      <c r="AS30" s="121"/>
      <c r="AT30" s="121"/>
      <c r="AU30" s="121"/>
      <c r="AV30" s="121"/>
      <c r="AW30" s="121"/>
      <c r="AX30" s="121"/>
      <c r="AY30" s="121"/>
      <c r="AZ30" s="83">
        <v>25</v>
      </c>
      <c r="BA30" s="83">
        <v>50</v>
      </c>
      <c r="BB30" s="149"/>
      <c r="BC30" s="83">
        <v>0</v>
      </c>
      <c r="BD30" s="83">
        <v>0</v>
      </c>
      <c r="BE30" s="110"/>
      <c r="BF30" s="81">
        <f t="shared" si="0"/>
        <v>25</v>
      </c>
      <c r="BG30" s="81">
        <f t="shared" si="1"/>
        <v>50</v>
      </c>
      <c r="BH30" s="110"/>
      <c r="BI30" s="83">
        <v>31</v>
      </c>
      <c r="BJ30" s="83">
        <v>12</v>
      </c>
      <c r="BK30" s="110"/>
      <c r="BL30" s="110"/>
      <c r="BM30" s="110"/>
      <c r="BN30" s="95"/>
      <c r="BO30" s="95"/>
      <c r="BP30" s="95"/>
      <c r="BQ30" s="95"/>
      <c r="BR30" s="110"/>
      <c r="BS30" s="72">
        <v>67</v>
      </c>
      <c r="BT30" s="83">
        <v>65</v>
      </c>
      <c r="BU30" s="110"/>
      <c r="BV30" s="83">
        <v>6</v>
      </c>
      <c r="BW30" s="83">
        <v>8</v>
      </c>
      <c r="BX30" s="110"/>
      <c r="BY30" s="83">
        <v>2</v>
      </c>
      <c r="BZ30" s="83">
        <v>2</v>
      </c>
      <c r="CA30" s="110"/>
      <c r="CB30" s="83">
        <v>0</v>
      </c>
      <c r="CC30" s="83">
        <v>0</v>
      </c>
      <c r="CD30" s="110"/>
      <c r="CE30" s="83">
        <v>42</v>
      </c>
      <c r="CF30" s="83">
        <v>74</v>
      </c>
      <c r="CG30" s="110"/>
      <c r="CH30" s="83">
        <v>4</v>
      </c>
      <c r="CI30" s="83">
        <v>4</v>
      </c>
      <c r="CJ30" s="110"/>
      <c r="CK30" s="83">
        <v>2</v>
      </c>
      <c r="CL30" s="83">
        <v>1</v>
      </c>
      <c r="CM30" s="110"/>
      <c r="CN30" s="83">
        <v>1</v>
      </c>
      <c r="CO30" s="83">
        <v>1</v>
      </c>
      <c r="CP30" s="110"/>
      <c r="CQ30" s="83">
        <v>22</v>
      </c>
      <c r="CR30" s="83">
        <v>52</v>
      </c>
      <c r="CS30" s="110"/>
      <c r="CT30" s="83">
        <v>2</v>
      </c>
      <c r="CU30" s="83">
        <v>4</v>
      </c>
      <c r="CV30" s="110"/>
      <c r="CW30" s="83">
        <v>1</v>
      </c>
      <c r="CX30" s="83">
        <v>1</v>
      </c>
      <c r="CY30" s="110"/>
      <c r="CZ30" s="83">
        <v>1</v>
      </c>
      <c r="DA30" s="83">
        <v>1</v>
      </c>
      <c r="DB30" s="120"/>
      <c r="DC30" s="95"/>
      <c r="DD30" s="95"/>
      <c r="DE30" s="110"/>
      <c r="DF30" s="95"/>
      <c r="DG30" s="95"/>
      <c r="DH30" s="149"/>
      <c r="DI30" s="110"/>
      <c r="DJ30" s="110"/>
      <c r="DK30" s="110"/>
      <c r="DL30" s="110"/>
      <c r="DM30" s="110"/>
      <c r="DN30" s="110"/>
      <c r="DO30" s="110"/>
      <c r="DP30" s="110"/>
      <c r="DQ30" s="110"/>
      <c r="DR30" s="82">
        <v>60</v>
      </c>
      <c r="DS30" s="82">
        <v>55</v>
      </c>
      <c r="DT30" s="82">
        <v>42</v>
      </c>
      <c r="DU30" s="82">
        <v>69</v>
      </c>
      <c r="DV30" s="82">
        <v>22</v>
      </c>
      <c r="DW30" s="82">
        <v>52</v>
      </c>
      <c r="DX30" s="120"/>
      <c r="DY30" s="120"/>
      <c r="DZ30" s="120"/>
      <c r="EA30" s="82">
        <v>0</v>
      </c>
      <c r="EB30" s="82">
        <v>0</v>
      </c>
      <c r="EC30" s="82">
        <v>0</v>
      </c>
      <c r="ED30" s="82">
        <v>0</v>
      </c>
      <c r="EE30" s="82">
        <v>0</v>
      </c>
      <c r="EF30" s="82">
        <v>0</v>
      </c>
      <c r="EG30" s="120"/>
      <c r="EH30" s="120"/>
      <c r="EI30" s="120"/>
      <c r="EJ30" s="82">
        <v>7</v>
      </c>
      <c r="EK30" s="82">
        <v>10</v>
      </c>
      <c r="EL30" s="82">
        <v>0</v>
      </c>
      <c r="EM30" s="82">
        <v>5</v>
      </c>
      <c r="EN30" s="82">
        <v>0</v>
      </c>
      <c r="EO30" s="82">
        <v>0</v>
      </c>
      <c r="EP30" s="120"/>
      <c r="EQ30" s="120"/>
      <c r="ER30" s="120"/>
      <c r="ES30" s="82">
        <v>0</v>
      </c>
      <c r="ET30" s="82">
        <v>0</v>
      </c>
      <c r="EU30" s="82">
        <v>0</v>
      </c>
      <c r="EV30" s="82">
        <v>2</v>
      </c>
      <c r="EW30" s="82">
        <v>0</v>
      </c>
      <c r="EX30" s="82">
        <v>0</v>
      </c>
      <c r="EY30" s="120"/>
      <c r="EZ30" s="120"/>
      <c r="FA30" s="120"/>
      <c r="FB30" s="83">
        <v>5</v>
      </c>
      <c r="FC30" s="83">
        <v>2</v>
      </c>
      <c r="FD30" s="110"/>
      <c r="FE30" s="83">
        <v>1</v>
      </c>
      <c r="FF30" s="83">
        <v>0</v>
      </c>
      <c r="FG30" s="110"/>
      <c r="FH30" s="83">
        <v>2</v>
      </c>
      <c r="FI30" s="83">
        <v>0</v>
      </c>
      <c r="FJ30" s="110"/>
      <c r="FK30" s="83">
        <v>0</v>
      </c>
      <c r="FL30" s="83">
        <v>0</v>
      </c>
      <c r="FM30" s="110"/>
    </row>
    <row r="31" spans="1:169" s="2" customFormat="1" ht="15" customHeight="1" x14ac:dyDescent="0.25">
      <c r="A31" s="14">
        <v>13</v>
      </c>
      <c r="B31" s="1" t="s">
        <v>54</v>
      </c>
      <c r="C31" s="27" t="s">
        <v>58</v>
      </c>
      <c r="D31" s="72">
        <v>122</v>
      </c>
      <c r="E31" s="83">
        <v>144</v>
      </c>
      <c r="F31" s="83">
        <f>D31+E31</f>
        <v>266</v>
      </c>
      <c r="G31" s="83">
        <v>102</v>
      </c>
      <c r="H31" s="83">
        <v>130</v>
      </c>
      <c r="I31" s="83">
        <f>G31+H31</f>
        <v>232</v>
      </c>
      <c r="J31" s="83">
        <v>96</v>
      </c>
      <c r="K31" s="83">
        <v>100</v>
      </c>
      <c r="L31" s="83">
        <f>J31+K31</f>
        <v>196</v>
      </c>
      <c r="M31" s="72">
        <v>96</v>
      </c>
      <c r="N31" s="83">
        <v>128</v>
      </c>
      <c r="O31" s="83">
        <f t="shared" ref="O31:O39" si="232">M31+N31</f>
        <v>224</v>
      </c>
      <c r="P31" s="83">
        <v>75</v>
      </c>
      <c r="Q31" s="83">
        <v>118</v>
      </c>
      <c r="R31" s="83">
        <f>P31+Q31</f>
        <v>193</v>
      </c>
      <c r="S31" s="83">
        <v>87</v>
      </c>
      <c r="T31" s="83">
        <v>98</v>
      </c>
      <c r="U31" s="83">
        <f>S31+T31</f>
        <v>185</v>
      </c>
      <c r="V31" s="72">
        <v>26</v>
      </c>
      <c r="W31" s="83">
        <v>16</v>
      </c>
      <c r="X31" s="83">
        <f>V31+W31</f>
        <v>42</v>
      </c>
      <c r="Y31" s="83">
        <v>27</v>
      </c>
      <c r="Z31" s="83">
        <v>12</v>
      </c>
      <c r="AA31" s="83">
        <f>Y31+Z31</f>
        <v>39</v>
      </c>
      <c r="AB31" s="83">
        <v>9</v>
      </c>
      <c r="AC31" s="83">
        <v>2</v>
      </c>
      <c r="AD31" s="83">
        <f>AB31+AC31</f>
        <v>11</v>
      </c>
      <c r="AE31" s="72">
        <v>20</v>
      </c>
      <c r="AF31" s="83">
        <v>5</v>
      </c>
      <c r="AG31" s="83">
        <f t="shared" ref="AG31:AG39" si="233">AE31+AF31</f>
        <v>25</v>
      </c>
      <c r="AH31" s="83">
        <v>17</v>
      </c>
      <c r="AI31" s="83">
        <v>10</v>
      </c>
      <c r="AJ31" s="83">
        <f>AH31+AI31</f>
        <v>27</v>
      </c>
      <c r="AK31" s="83">
        <v>8</v>
      </c>
      <c r="AL31" s="83">
        <v>2</v>
      </c>
      <c r="AM31" s="83">
        <f>AK31+AL31</f>
        <v>10</v>
      </c>
      <c r="AN31" s="82">
        <f t="shared" ref="AN31:AN39" si="234">D31+G31+J31</f>
        <v>320</v>
      </c>
      <c r="AO31" s="82">
        <f t="shared" ref="AO31:AO39" si="235">E31+H31+K31</f>
        <v>374</v>
      </c>
      <c r="AP31" s="82">
        <f>AN31+AO31</f>
        <v>694</v>
      </c>
      <c r="AQ31" s="82">
        <f t="shared" ref="AQ31:AQ39" si="236">M31+P31+S31</f>
        <v>258</v>
      </c>
      <c r="AR31" s="82">
        <f t="shared" ref="AR31:AR39" si="237">N31+Q31+T31</f>
        <v>344</v>
      </c>
      <c r="AS31" s="83">
        <f>AQ31+AR31</f>
        <v>602</v>
      </c>
      <c r="AT31" s="83">
        <f t="shared" ref="AT31:AT39" si="238">V31+Y31+AB31</f>
        <v>62</v>
      </c>
      <c r="AU31" s="83">
        <f t="shared" ref="AU31:AU39" si="239">W31+Z31+AC31</f>
        <v>30</v>
      </c>
      <c r="AV31" s="83">
        <f>AT31+AU31</f>
        <v>92</v>
      </c>
      <c r="AW31" s="83">
        <f t="shared" ref="AW31:AW39" si="240">AE31+AH31+AK31</f>
        <v>45</v>
      </c>
      <c r="AX31" s="83">
        <f t="shared" ref="AX31:AX39" si="241">AF31+AI31+AL31</f>
        <v>17</v>
      </c>
      <c r="AY31" s="83">
        <f>AW31+AX31</f>
        <v>62</v>
      </c>
      <c r="AZ31" s="83">
        <v>77</v>
      </c>
      <c r="BA31" s="83">
        <v>93</v>
      </c>
      <c r="BB31" s="84">
        <f>SUM(AZ31:BA31)</f>
        <v>170</v>
      </c>
      <c r="BC31" s="83">
        <v>18</v>
      </c>
      <c r="BD31" s="83">
        <v>7</v>
      </c>
      <c r="BE31" s="83">
        <f>SUM(BC31:BD31)</f>
        <v>25</v>
      </c>
      <c r="BF31" s="81">
        <f t="shared" si="0"/>
        <v>95</v>
      </c>
      <c r="BG31" s="81">
        <f t="shared" si="1"/>
        <v>100</v>
      </c>
      <c r="BH31" s="83">
        <f>SUM(BF31:BG31)</f>
        <v>195</v>
      </c>
      <c r="BI31" s="83">
        <v>14</v>
      </c>
      <c r="BJ31" s="83">
        <v>15</v>
      </c>
      <c r="BK31" s="83">
        <f>SUM(BI31:BJ31)</f>
        <v>29</v>
      </c>
      <c r="BL31" s="83">
        <v>320</v>
      </c>
      <c r="BM31" s="83">
        <v>374</v>
      </c>
      <c r="BN31" s="83">
        <f t="shared" ref="BN31:BN39" si="242">BL31+BM31</f>
        <v>694</v>
      </c>
      <c r="BO31" s="83">
        <v>0</v>
      </c>
      <c r="BP31" s="83">
        <v>0</v>
      </c>
      <c r="BQ31" s="83">
        <f t="shared" ref="BQ31:BQ39" si="243">BO31+BP31</f>
        <v>0</v>
      </c>
      <c r="BR31" s="83">
        <f>BN31+BQ31</f>
        <v>694</v>
      </c>
      <c r="BS31" s="72">
        <v>128</v>
      </c>
      <c r="BT31" s="83">
        <v>140</v>
      </c>
      <c r="BU31" s="83">
        <f>SUM(BS31:BT31)</f>
        <v>268</v>
      </c>
      <c r="BV31" s="83">
        <v>3</v>
      </c>
      <c r="BW31" s="83">
        <v>0</v>
      </c>
      <c r="BX31" s="83">
        <f>SUM(BV31:BW31)</f>
        <v>3</v>
      </c>
      <c r="BY31" s="83">
        <v>44</v>
      </c>
      <c r="BZ31" s="83">
        <v>35</v>
      </c>
      <c r="CA31" s="83">
        <f>SUM(BY31:BZ31)</f>
        <v>79</v>
      </c>
      <c r="CB31" s="83">
        <v>0</v>
      </c>
      <c r="CC31" s="83">
        <v>0</v>
      </c>
      <c r="CD31" s="83">
        <f>SUM(CB31:CC31)</f>
        <v>0</v>
      </c>
      <c r="CE31" s="83">
        <v>114</v>
      </c>
      <c r="CF31" s="83">
        <v>138</v>
      </c>
      <c r="CG31" s="83">
        <f>SUM(CE31:CF31)</f>
        <v>252</v>
      </c>
      <c r="CH31" s="83">
        <v>7</v>
      </c>
      <c r="CI31" s="83">
        <v>6</v>
      </c>
      <c r="CJ31" s="83">
        <f>SUM(CH31:CI31)</f>
        <v>13</v>
      </c>
      <c r="CK31" s="83">
        <v>26</v>
      </c>
      <c r="CL31" s="83">
        <v>20</v>
      </c>
      <c r="CM31" s="83">
        <f>SUM(CK31:CL31)</f>
        <v>46</v>
      </c>
      <c r="CN31" s="83">
        <v>0</v>
      </c>
      <c r="CO31" s="83">
        <v>0</v>
      </c>
      <c r="CP31" s="83">
        <f>SUM(CN31:CO31)</f>
        <v>0</v>
      </c>
      <c r="CQ31" s="83">
        <v>98</v>
      </c>
      <c r="CR31" s="83">
        <v>126</v>
      </c>
      <c r="CS31" s="83">
        <f>SUM(CQ31:CR31)</f>
        <v>224</v>
      </c>
      <c r="CT31" s="83">
        <v>13</v>
      </c>
      <c r="CU31" s="83">
        <v>8</v>
      </c>
      <c r="CV31" s="83">
        <f>SUM(CT31:CU31)</f>
        <v>21</v>
      </c>
      <c r="CW31" s="83">
        <v>29</v>
      </c>
      <c r="CX31" s="83">
        <v>26</v>
      </c>
      <c r="CY31" s="83">
        <f>SUM(CW31:CX31)</f>
        <v>55</v>
      </c>
      <c r="CZ31" s="83">
        <v>0</v>
      </c>
      <c r="DA31" s="83">
        <v>0</v>
      </c>
      <c r="DB31" s="83">
        <f>SUM(CZ31:DA31)</f>
        <v>0</v>
      </c>
      <c r="DC31" s="83">
        <v>0</v>
      </c>
      <c r="DD31" s="83">
        <v>0</v>
      </c>
      <c r="DE31" s="83">
        <f>SUM(DC31:DD31)</f>
        <v>0</v>
      </c>
      <c r="DF31" s="83">
        <f>SUM(BS31,CE31,CQ31)</f>
        <v>340</v>
      </c>
      <c r="DG31" s="83">
        <f>SUM(BT31,CF31,CR31)</f>
        <v>404</v>
      </c>
      <c r="DH31" s="84">
        <f>SUM(DF31:DG31)</f>
        <v>744</v>
      </c>
      <c r="DI31" s="83">
        <f>SUM(BV31,CH31,CT31)</f>
        <v>23</v>
      </c>
      <c r="DJ31" s="83">
        <f>SUM(BW31,CI31,CU31)</f>
        <v>14</v>
      </c>
      <c r="DK31" s="83">
        <f>SUM(DI31:DJ31)</f>
        <v>37</v>
      </c>
      <c r="DL31" s="83">
        <f t="shared" ref="DL31:DL39" si="244">SUM(BY31,CK31,CW31)</f>
        <v>99</v>
      </c>
      <c r="DM31" s="83">
        <f t="shared" ref="DM31:DM39" si="245">SUM(BZ31,CL31,CX31)</f>
        <v>81</v>
      </c>
      <c r="DN31" s="83">
        <f>SUM(DL31:DM31)</f>
        <v>180</v>
      </c>
      <c r="DO31" s="83">
        <f t="shared" ref="DO31:DO39" si="246">SUM(CB31,CN31,CZ31)</f>
        <v>0</v>
      </c>
      <c r="DP31" s="83">
        <f t="shared" ref="DP31:DP39" si="247">SUM(CC31,CO31,DA31)</f>
        <v>0</v>
      </c>
      <c r="DQ31" s="83">
        <f>SUM(DO31:DP31)</f>
        <v>0</v>
      </c>
      <c r="DR31" s="83">
        <v>127</v>
      </c>
      <c r="DS31" s="83">
        <v>137</v>
      </c>
      <c r="DT31" s="83">
        <v>113</v>
      </c>
      <c r="DU31" s="83">
        <v>138</v>
      </c>
      <c r="DV31" s="83">
        <v>97</v>
      </c>
      <c r="DW31" s="83">
        <v>126</v>
      </c>
      <c r="DX31" s="83">
        <f>SUM(DR31,DT31,DV31)</f>
        <v>337</v>
      </c>
      <c r="DY31" s="83">
        <f>SUM(DS31,DU31,DW31)</f>
        <v>401</v>
      </c>
      <c r="DZ31" s="83">
        <f>SUM(DX31:DY31)</f>
        <v>738</v>
      </c>
      <c r="EA31" s="83">
        <v>0</v>
      </c>
      <c r="EB31" s="83">
        <v>0</v>
      </c>
      <c r="EC31" s="83">
        <v>0</v>
      </c>
      <c r="ED31" s="83">
        <v>0</v>
      </c>
      <c r="EE31" s="83">
        <v>0</v>
      </c>
      <c r="EF31" s="83">
        <v>0</v>
      </c>
      <c r="EG31" s="83">
        <f>SUM(EA31,EC31,EE31)</f>
        <v>0</v>
      </c>
      <c r="EH31" s="83">
        <f>SUM(EB31,ED31,EF31)</f>
        <v>0</v>
      </c>
      <c r="EI31" s="83">
        <f>SUM(EG31:EH31)</f>
        <v>0</v>
      </c>
      <c r="EJ31" s="83">
        <v>1</v>
      </c>
      <c r="EK31" s="83">
        <v>3</v>
      </c>
      <c r="EL31" s="83">
        <v>1</v>
      </c>
      <c r="EM31" s="83">
        <v>0</v>
      </c>
      <c r="EN31" s="83">
        <v>1</v>
      </c>
      <c r="EO31" s="83">
        <v>0</v>
      </c>
      <c r="EP31" s="83">
        <f>SUM(EJ31,EL31,EN31)</f>
        <v>3</v>
      </c>
      <c r="EQ31" s="83">
        <f>SUM(EK31,EM31,EO31)</f>
        <v>3</v>
      </c>
      <c r="ER31" s="83">
        <f t="shared" ref="ER31:ER39" si="248">SUM(EP31:EQ31)</f>
        <v>6</v>
      </c>
      <c r="ES31" s="83">
        <v>0</v>
      </c>
      <c r="ET31" s="83">
        <v>0</v>
      </c>
      <c r="EU31" s="83">
        <v>0</v>
      </c>
      <c r="EV31" s="83">
        <v>2</v>
      </c>
      <c r="EW31" s="83">
        <v>0</v>
      </c>
      <c r="EX31" s="83">
        <v>0</v>
      </c>
      <c r="EY31" s="83">
        <f>SUM(ES31,EU31,EW31)</f>
        <v>0</v>
      </c>
      <c r="EZ31" s="83">
        <f>SUM(ET31,EV31,EX31)</f>
        <v>2</v>
      </c>
      <c r="FA31" s="83">
        <f>SUM(EY31:EZ31)</f>
        <v>2</v>
      </c>
      <c r="FB31" s="83">
        <v>13</v>
      </c>
      <c r="FC31" s="83">
        <v>6</v>
      </c>
      <c r="FD31" s="83">
        <f>SUM(FB31:FC31)</f>
        <v>19</v>
      </c>
      <c r="FE31" s="83">
        <v>2</v>
      </c>
      <c r="FF31" s="83">
        <v>0</v>
      </c>
      <c r="FG31" s="83">
        <f>SUM(FE31:FF31)</f>
        <v>2</v>
      </c>
      <c r="FH31" s="83">
        <v>9</v>
      </c>
      <c r="FI31" s="83">
        <v>3</v>
      </c>
      <c r="FJ31" s="83">
        <f>SUM(FH31:FI31)</f>
        <v>12</v>
      </c>
      <c r="FK31" s="83">
        <v>0</v>
      </c>
      <c r="FL31" s="83">
        <v>0</v>
      </c>
      <c r="FM31" s="83">
        <f>SUM(FK31:FL31)</f>
        <v>0</v>
      </c>
    </row>
    <row r="32" spans="1:169" s="2" customFormat="1" ht="15" customHeight="1" x14ac:dyDescent="0.25">
      <c r="A32" s="17">
        <v>14</v>
      </c>
      <c r="B32" s="1" t="s">
        <v>55</v>
      </c>
      <c r="C32" s="27" t="s">
        <v>59</v>
      </c>
      <c r="D32" s="72">
        <v>35</v>
      </c>
      <c r="E32" s="83">
        <v>49</v>
      </c>
      <c r="F32" s="83">
        <f t="shared" ref="F32:F39" si="249">D32+E32</f>
        <v>84</v>
      </c>
      <c r="G32" s="83">
        <v>15</v>
      </c>
      <c r="H32" s="83">
        <v>38</v>
      </c>
      <c r="I32" s="83">
        <f t="shared" ref="I32:I39" si="250">G32+H32</f>
        <v>53</v>
      </c>
      <c r="J32" s="83">
        <v>25</v>
      </c>
      <c r="K32" s="83">
        <v>38</v>
      </c>
      <c r="L32" s="83">
        <f t="shared" ref="L32:L39" si="251">J32+K32</f>
        <v>63</v>
      </c>
      <c r="M32" s="72">
        <v>16</v>
      </c>
      <c r="N32" s="83">
        <v>30</v>
      </c>
      <c r="O32" s="83">
        <f t="shared" si="232"/>
        <v>46</v>
      </c>
      <c r="P32" s="83">
        <v>2</v>
      </c>
      <c r="Q32" s="83">
        <v>27</v>
      </c>
      <c r="R32" s="83">
        <f t="shared" ref="R32:R39" si="252">P32+Q32</f>
        <v>29</v>
      </c>
      <c r="S32" s="83">
        <v>19</v>
      </c>
      <c r="T32" s="83">
        <v>30</v>
      </c>
      <c r="U32" s="83">
        <f t="shared" ref="U32:U39" si="253">S32+T32</f>
        <v>49</v>
      </c>
      <c r="V32" s="72">
        <v>19</v>
      </c>
      <c r="W32" s="83">
        <v>19</v>
      </c>
      <c r="X32" s="83">
        <f t="shared" ref="X32:X39" si="254">V32+W32</f>
        <v>38</v>
      </c>
      <c r="Y32" s="83">
        <v>13</v>
      </c>
      <c r="Z32" s="83">
        <v>11</v>
      </c>
      <c r="AA32" s="83">
        <f t="shared" ref="AA32:AA39" si="255">Y32+Z32</f>
        <v>24</v>
      </c>
      <c r="AB32" s="83">
        <v>6</v>
      </c>
      <c r="AC32" s="83">
        <v>8</v>
      </c>
      <c r="AD32" s="83">
        <f t="shared" ref="AD32:AD39" si="256">AB32+AC32</f>
        <v>14</v>
      </c>
      <c r="AE32" s="72">
        <v>18</v>
      </c>
      <c r="AF32" s="83">
        <v>19</v>
      </c>
      <c r="AG32" s="83">
        <f t="shared" si="233"/>
        <v>37</v>
      </c>
      <c r="AH32" s="83">
        <v>12</v>
      </c>
      <c r="AI32" s="83">
        <v>11</v>
      </c>
      <c r="AJ32" s="83">
        <f t="shared" ref="AJ32:AJ39" si="257">AH32+AI32</f>
        <v>23</v>
      </c>
      <c r="AK32" s="83">
        <v>5</v>
      </c>
      <c r="AL32" s="83">
        <v>7</v>
      </c>
      <c r="AM32" s="83">
        <f t="shared" ref="AM32:AM39" si="258">AK32+AL32</f>
        <v>12</v>
      </c>
      <c r="AN32" s="82">
        <f t="shared" si="234"/>
        <v>75</v>
      </c>
      <c r="AO32" s="82">
        <f t="shared" si="235"/>
        <v>125</v>
      </c>
      <c r="AP32" s="82">
        <f t="shared" ref="AP32:AP39" si="259">AN32+AO32</f>
        <v>200</v>
      </c>
      <c r="AQ32" s="82">
        <f t="shared" si="236"/>
        <v>37</v>
      </c>
      <c r="AR32" s="82">
        <f t="shared" si="237"/>
        <v>87</v>
      </c>
      <c r="AS32" s="83">
        <f t="shared" ref="AS32:AS39" si="260">AQ32+AR32</f>
        <v>124</v>
      </c>
      <c r="AT32" s="83">
        <f t="shared" si="238"/>
        <v>38</v>
      </c>
      <c r="AU32" s="83">
        <f t="shared" si="239"/>
        <v>38</v>
      </c>
      <c r="AV32" s="83">
        <f t="shared" ref="AV32:AV38" si="261">AT32+AU32</f>
        <v>76</v>
      </c>
      <c r="AW32" s="83">
        <f t="shared" si="240"/>
        <v>35</v>
      </c>
      <c r="AX32" s="83">
        <f t="shared" si="241"/>
        <v>37</v>
      </c>
      <c r="AY32" s="83">
        <f t="shared" ref="AY32:AY39" si="262">AW32+AX32</f>
        <v>72</v>
      </c>
      <c r="AZ32" s="83">
        <v>23</v>
      </c>
      <c r="BA32" s="83">
        <v>36</v>
      </c>
      <c r="BB32" s="84">
        <f t="shared" ref="BB32:BB39" si="263">SUM(AZ32:BA32)</f>
        <v>59</v>
      </c>
      <c r="BC32" s="83">
        <v>1</v>
      </c>
      <c r="BD32" s="83">
        <v>1</v>
      </c>
      <c r="BE32" s="83">
        <f t="shared" ref="BE32:BE39" si="264">SUM(BC32:BD32)</f>
        <v>2</v>
      </c>
      <c r="BF32" s="81">
        <f t="shared" si="0"/>
        <v>24</v>
      </c>
      <c r="BG32" s="81">
        <f t="shared" si="1"/>
        <v>37</v>
      </c>
      <c r="BH32" s="83">
        <f t="shared" ref="BH32:BH39" si="265">SUM(BF32:BG32)</f>
        <v>61</v>
      </c>
      <c r="BI32" s="83">
        <v>9</v>
      </c>
      <c r="BJ32" s="83">
        <v>7</v>
      </c>
      <c r="BK32" s="83">
        <f t="shared" ref="BK32:BK39" si="266">SUM(BI32:BJ32)</f>
        <v>16</v>
      </c>
      <c r="BL32" s="83">
        <v>75</v>
      </c>
      <c r="BM32" s="83">
        <v>124</v>
      </c>
      <c r="BN32" s="83">
        <f t="shared" si="242"/>
        <v>199</v>
      </c>
      <c r="BO32" s="83">
        <v>0</v>
      </c>
      <c r="BP32" s="83">
        <v>1</v>
      </c>
      <c r="BQ32" s="83">
        <f t="shared" si="243"/>
        <v>1</v>
      </c>
      <c r="BR32" s="83">
        <f t="shared" ref="BR32:BR39" si="267">BN32+BQ32</f>
        <v>200</v>
      </c>
      <c r="BS32" s="72">
        <v>34</v>
      </c>
      <c r="BT32" s="83">
        <v>56</v>
      </c>
      <c r="BU32" s="83">
        <f t="shared" ref="BU32:BU35" si="268">SUM(BS32:BT32)</f>
        <v>90</v>
      </c>
      <c r="BV32" s="83">
        <v>3</v>
      </c>
      <c r="BW32" s="83">
        <v>8</v>
      </c>
      <c r="BX32" s="83">
        <f t="shared" ref="BX32:BX37" si="269">SUM(BV32:BW32)</f>
        <v>11</v>
      </c>
      <c r="BY32" s="83">
        <v>0</v>
      </c>
      <c r="BZ32" s="83">
        <v>0</v>
      </c>
      <c r="CA32" s="83">
        <f t="shared" ref="CA32:CA36" si="270">SUM(BY32:BZ32)</f>
        <v>0</v>
      </c>
      <c r="CB32" s="83">
        <v>0</v>
      </c>
      <c r="CC32" s="83">
        <v>0</v>
      </c>
      <c r="CD32" s="83">
        <f t="shared" ref="CD32:CD37" si="271">SUM(CB32:CC32)</f>
        <v>0</v>
      </c>
      <c r="CE32" s="83">
        <v>34</v>
      </c>
      <c r="CF32" s="83">
        <v>49</v>
      </c>
      <c r="CG32" s="83">
        <f t="shared" ref="CG32:CG36" si="272">SUM(CE32:CF32)</f>
        <v>83</v>
      </c>
      <c r="CH32" s="83">
        <v>1</v>
      </c>
      <c r="CI32" s="83">
        <v>4</v>
      </c>
      <c r="CJ32" s="83">
        <f t="shared" ref="CJ32:CJ36" si="273">SUM(CH32:CI32)</f>
        <v>5</v>
      </c>
      <c r="CK32" s="83">
        <v>0</v>
      </c>
      <c r="CL32" s="83">
        <v>0</v>
      </c>
      <c r="CM32" s="83">
        <f t="shared" ref="CM32:CM37" si="274">SUM(CK32:CL32)</f>
        <v>0</v>
      </c>
      <c r="CN32" s="83">
        <v>0</v>
      </c>
      <c r="CO32" s="83">
        <v>0</v>
      </c>
      <c r="CP32" s="83">
        <f t="shared" ref="CP32:CP37" si="275">SUM(CN32:CO32)</f>
        <v>0</v>
      </c>
      <c r="CQ32" s="83">
        <v>14</v>
      </c>
      <c r="CR32" s="83">
        <v>37</v>
      </c>
      <c r="CS32" s="83">
        <f t="shared" ref="CS32:CS35" si="276">SUM(CQ32:CR32)</f>
        <v>51</v>
      </c>
      <c r="CT32" s="83">
        <v>0</v>
      </c>
      <c r="CU32" s="83">
        <v>6</v>
      </c>
      <c r="CV32" s="83">
        <f t="shared" ref="CV32:CV35" si="277">SUM(CT32:CU32)</f>
        <v>6</v>
      </c>
      <c r="CW32" s="83">
        <v>0</v>
      </c>
      <c r="CX32" s="83">
        <v>0</v>
      </c>
      <c r="CY32" s="83">
        <f t="shared" ref="CY32:CY35" si="278">SUM(CW32:CX32)</f>
        <v>0</v>
      </c>
      <c r="CZ32" s="83">
        <v>0</v>
      </c>
      <c r="DA32" s="83">
        <v>1</v>
      </c>
      <c r="DB32" s="83">
        <f t="shared" ref="DB32:DB39" si="279">SUM(CZ32:DA32)</f>
        <v>1</v>
      </c>
      <c r="DC32" s="83">
        <v>0</v>
      </c>
      <c r="DD32" s="83">
        <v>0</v>
      </c>
      <c r="DE32" s="83">
        <f t="shared" ref="DE32:DE39" si="280">SUM(DC32:DD32)</f>
        <v>0</v>
      </c>
      <c r="DF32" s="83">
        <f t="shared" ref="DF32:DF39" si="281">SUM(BS32,CE32,CQ32)</f>
        <v>82</v>
      </c>
      <c r="DG32" s="83">
        <f t="shared" ref="DG32:DG39" si="282">SUM(BT32,CF32,CR32)</f>
        <v>142</v>
      </c>
      <c r="DH32" s="84">
        <f t="shared" ref="DH32:DH39" si="283">SUM(DF32:DG32)</f>
        <v>224</v>
      </c>
      <c r="DI32" s="83">
        <f t="shared" ref="DI32:DI39" si="284">SUM(BV32,CH32,CT32)</f>
        <v>4</v>
      </c>
      <c r="DJ32" s="83">
        <f t="shared" ref="DJ32:DJ39" si="285">SUM(BW32,CI32,CU32)</f>
        <v>18</v>
      </c>
      <c r="DK32" s="83">
        <f t="shared" ref="DK32:DK39" si="286">SUM(DI32:DJ32)</f>
        <v>22</v>
      </c>
      <c r="DL32" s="83">
        <f t="shared" si="244"/>
        <v>0</v>
      </c>
      <c r="DM32" s="83">
        <f t="shared" si="245"/>
        <v>0</v>
      </c>
      <c r="DN32" s="83">
        <f t="shared" ref="DN32:DN39" si="287">SUM(DL32:DM32)</f>
        <v>0</v>
      </c>
      <c r="DO32" s="83">
        <f t="shared" si="246"/>
        <v>0</v>
      </c>
      <c r="DP32" s="83">
        <f t="shared" si="247"/>
        <v>1</v>
      </c>
      <c r="DQ32" s="83">
        <f t="shared" ref="DQ32:DQ39" si="288">SUM(DO32:DP32)</f>
        <v>1</v>
      </c>
      <c r="DR32" s="83">
        <v>33</v>
      </c>
      <c r="DS32" s="83">
        <v>56</v>
      </c>
      <c r="DT32" s="83">
        <v>34</v>
      </c>
      <c r="DU32" s="83">
        <v>49</v>
      </c>
      <c r="DV32" s="83">
        <v>14</v>
      </c>
      <c r="DW32" s="83">
        <v>37</v>
      </c>
      <c r="DX32" s="83">
        <f t="shared" ref="DX32:DX39" si="289">SUM(DR32,DT32,DV32)</f>
        <v>81</v>
      </c>
      <c r="DY32" s="83">
        <f t="shared" ref="DY32:DY39" si="290">SUM(DS32,DU32,DW32)</f>
        <v>142</v>
      </c>
      <c r="DZ32" s="83">
        <f t="shared" ref="DZ32:DZ39" si="291">SUM(DX32:DY32)</f>
        <v>223</v>
      </c>
      <c r="EA32" s="83">
        <v>0</v>
      </c>
      <c r="EB32" s="83">
        <v>0</v>
      </c>
      <c r="EC32" s="83">
        <v>0</v>
      </c>
      <c r="ED32" s="83">
        <v>0</v>
      </c>
      <c r="EE32" s="83">
        <v>0</v>
      </c>
      <c r="EF32" s="83">
        <v>0</v>
      </c>
      <c r="EG32" s="83">
        <f t="shared" ref="EG32:EG39" si="292">SUM(EA32,EC32,EE32)</f>
        <v>0</v>
      </c>
      <c r="EH32" s="83">
        <f t="shared" ref="EH32:EH39" si="293">SUM(EB32,ED32,EF32)</f>
        <v>0</v>
      </c>
      <c r="EI32" s="83">
        <f t="shared" ref="EI32:EI39" si="294">SUM(EG32:EH32)</f>
        <v>0</v>
      </c>
      <c r="EJ32" s="83">
        <v>1</v>
      </c>
      <c r="EK32" s="83">
        <v>0</v>
      </c>
      <c r="EL32" s="83">
        <v>0</v>
      </c>
      <c r="EM32" s="83">
        <v>0</v>
      </c>
      <c r="EN32" s="83">
        <v>0</v>
      </c>
      <c r="EO32" s="83">
        <v>0</v>
      </c>
      <c r="EP32" s="83">
        <f t="shared" ref="EP32:EP39" si="295">SUM(EJ32,EL32,EN32)</f>
        <v>1</v>
      </c>
      <c r="EQ32" s="83">
        <f t="shared" ref="EQ32:EQ39" si="296">SUM(EK32,EM32,EO32)</f>
        <v>0</v>
      </c>
      <c r="ER32" s="83">
        <f t="shared" si="248"/>
        <v>1</v>
      </c>
      <c r="ES32" s="83">
        <v>0</v>
      </c>
      <c r="ET32" s="83">
        <v>0</v>
      </c>
      <c r="EU32" s="83">
        <v>0</v>
      </c>
      <c r="EV32" s="83">
        <v>0</v>
      </c>
      <c r="EW32" s="83">
        <v>0</v>
      </c>
      <c r="EX32" s="83">
        <v>0</v>
      </c>
      <c r="EY32" s="83">
        <f t="shared" ref="EY32:EY39" si="297">SUM(ES32,EU32,EW32)</f>
        <v>0</v>
      </c>
      <c r="EZ32" s="83">
        <f t="shared" ref="EZ32:EZ39" si="298">SUM(ET32,EV32,EX32)</f>
        <v>0</v>
      </c>
      <c r="FA32" s="83">
        <f t="shared" ref="FA32:FA39" si="299">SUM(EY32:EZ32)</f>
        <v>0</v>
      </c>
      <c r="FB32" s="83">
        <v>3</v>
      </c>
      <c r="FC32" s="83">
        <v>4</v>
      </c>
      <c r="FD32" s="83">
        <f t="shared" ref="FD32:FD39" si="300">SUM(FB32:FC32)</f>
        <v>7</v>
      </c>
      <c r="FE32" s="83">
        <v>1</v>
      </c>
      <c r="FF32" s="83">
        <v>0</v>
      </c>
      <c r="FG32" s="83">
        <f t="shared" ref="FG32:FG39" si="301">SUM(FE32:FF32)</f>
        <v>1</v>
      </c>
      <c r="FH32" s="83">
        <v>5</v>
      </c>
      <c r="FI32" s="83">
        <v>3</v>
      </c>
      <c r="FJ32" s="83">
        <f t="shared" ref="FJ32:FJ39" si="302">SUM(FH32:FI32)</f>
        <v>8</v>
      </c>
      <c r="FK32" s="83">
        <v>0</v>
      </c>
      <c r="FL32" s="83">
        <v>0</v>
      </c>
      <c r="FM32" s="83">
        <f t="shared" ref="FM32:FM39" si="303">SUM(FK32:FL32)</f>
        <v>0</v>
      </c>
    </row>
    <row r="33" spans="1:169" s="2" customFormat="1" ht="15" customHeight="1" x14ac:dyDescent="0.25">
      <c r="A33" s="18">
        <v>15</v>
      </c>
      <c r="B33" s="1" t="s">
        <v>54</v>
      </c>
      <c r="C33" s="27" t="s">
        <v>60</v>
      </c>
      <c r="D33" s="72">
        <v>123</v>
      </c>
      <c r="E33" s="83">
        <v>134</v>
      </c>
      <c r="F33" s="83">
        <f t="shared" si="249"/>
        <v>257</v>
      </c>
      <c r="G33" s="83">
        <v>130</v>
      </c>
      <c r="H33" s="83">
        <v>130</v>
      </c>
      <c r="I33" s="83">
        <f t="shared" si="250"/>
        <v>260</v>
      </c>
      <c r="J33" s="83">
        <v>102</v>
      </c>
      <c r="K33" s="83">
        <v>119</v>
      </c>
      <c r="L33" s="83">
        <f t="shared" si="251"/>
        <v>221</v>
      </c>
      <c r="M33" s="72">
        <v>91</v>
      </c>
      <c r="N33" s="83">
        <v>123</v>
      </c>
      <c r="O33" s="83">
        <f t="shared" si="232"/>
        <v>214</v>
      </c>
      <c r="P33" s="83">
        <v>113</v>
      </c>
      <c r="Q33" s="83">
        <v>128</v>
      </c>
      <c r="R33" s="83">
        <f t="shared" si="252"/>
        <v>241</v>
      </c>
      <c r="S33" s="83">
        <v>91</v>
      </c>
      <c r="T33" s="83">
        <v>118</v>
      </c>
      <c r="U33" s="83">
        <f t="shared" si="253"/>
        <v>209</v>
      </c>
      <c r="V33" s="72">
        <v>32</v>
      </c>
      <c r="W33" s="83">
        <v>11</v>
      </c>
      <c r="X33" s="83">
        <f t="shared" si="254"/>
        <v>43</v>
      </c>
      <c r="Y33" s="83">
        <v>17</v>
      </c>
      <c r="Z33" s="83">
        <v>2</v>
      </c>
      <c r="AA33" s="83">
        <f t="shared" si="255"/>
        <v>19</v>
      </c>
      <c r="AB33" s="83">
        <v>11</v>
      </c>
      <c r="AC33" s="83">
        <v>1</v>
      </c>
      <c r="AD33" s="83">
        <f t="shared" si="256"/>
        <v>12</v>
      </c>
      <c r="AE33" s="72">
        <v>27</v>
      </c>
      <c r="AF33" s="83">
        <v>7</v>
      </c>
      <c r="AG33" s="83">
        <f t="shared" si="233"/>
        <v>34</v>
      </c>
      <c r="AH33" s="83">
        <v>12</v>
      </c>
      <c r="AI33" s="83">
        <v>2</v>
      </c>
      <c r="AJ33" s="83">
        <f t="shared" si="257"/>
        <v>14</v>
      </c>
      <c r="AK33" s="83">
        <v>11</v>
      </c>
      <c r="AL33" s="83">
        <v>1</v>
      </c>
      <c r="AM33" s="83">
        <f t="shared" si="258"/>
        <v>12</v>
      </c>
      <c r="AN33" s="82">
        <f t="shared" si="234"/>
        <v>355</v>
      </c>
      <c r="AO33" s="82">
        <f t="shared" si="235"/>
        <v>383</v>
      </c>
      <c r="AP33" s="82">
        <f t="shared" si="259"/>
        <v>738</v>
      </c>
      <c r="AQ33" s="82">
        <f t="shared" si="236"/>
        <v>295</v>
      </c>
      <c r="AR33" s="82">
        <f t="shared" si="237"/>
        <v>369</v>
      </c>
      <c r="AS33" s="83">
        <f t="shared" si="260"/>
        <v>664</v>
      </c>
      <c r="AT33" s="83">
        <f t="shared" si="238"/>
        <v>60</v>
      </c>
      <c r="AU33" s="83">
        <f t="shared" si="239"/>
        <v>14</v>
      </c>
      <c r="AV33" s="83">
        <f t="shared" si="261"/>
        <v>74</v>
      </c>
      <c r="AW33" s="83">
        <f t="shared" si="240"/>
        <v>50</v>
      </c>
      <c r="AX33" s="83">
        <f t="shared" si="241"/>
        <v>10</v>
      </c>
      <c r="AY33" s="83">
        <f t="shared" si="262"/>
        <v>60</v>
      </c>
      <c r="AZ33" s="83">
        <v>101</v>
      </c>
      <c r="BA33" s="83">
        <v>119</v>
      </c>
      <c r="BB33" s="84">
        <f t="shared" si="263"/>
        <v>220</v>
      </c>
      <c r="BC33" s="83">
        <v>1</v>
      </c>
      <c r="BD33" s="83">
        <v>0</v>
      </c>
      <c r="BE33" s="83">
        <f t="shared" si="264"/>
        <v>1</v>
      </c>
      <c r="BF33" s="81">
        <f t="shared" si="0"/>
        <v>102</v>
      </c>
      <c r="BG33" s="81">
        <f t="shared" si="1"/>
        <v>119</v>
      </c>
      <c r="BH33" s="83">
        <f t="shared" si="265"/>
        <v>221</v>
      </c>
      <c r="BI33" s="83">
        <v>18</v>
      </c>
      <c r="BJ33" s="83">
        <v>12</v>
      </c>
      <c r="BK33" s="83">
        <f t="shared" si="266"/>
        <v>30</v>
      </c>
      <c r="BL33" s="83">
        <v>355</v>
      </c>
      <c r="BM33" s="83">
        <v>383</v>
      </c>
      <c r="BN33" s="83">
        <f t="shared" si="242"/>
        <v>738</v>
      </c>
      <c r="BO33" s="83">
        <v>0</v>
      </c>
      <c r="BP33" s="83">
        <v>0</v>
      </c>
      <c r="BQ33" s="83">
        <f t="shared" si="243"/>
        <v>0</v>
      </c>
      <c r="BR33" s="83">
        <f t="shared" si="267"/>
        <v>738</v>
      </c>
      <c r="BS33" s="72">
        <v>152</v>
      </c>
      <c r="BT33" s="83">
        <v>142</v>
      </c>
      <c r="BU33" s="83">
        <f t="shared" si="268"/>
        <v>294</v>
      </c>
      <c r="BV33" s="83">
        <v>3</v>
      </c>
      <c r="BW33" s="83">
        <v>0</v>
      </c>
      <c r="BX33" s="83">
        <f t="shared" si="269"/>
        <v>3</v>
      </c>
      <c r="BY33" s="83">
        <v>43</v>
      </c>
      <c r="BZ33" s="83">
        <v>47</v>
      </c>
      <c r="CA33" s="83">
        <f t="shared" si="270"/>
        <v>90</v>
      </c>
      <c r="CB33" s="83">
        <v>1</v>
      </c>
      <c r="CC33" s="83">
        <v>0</v>
      </c>
      <c r="CD33" s="83">
        <f t="shared" si="271"/>
        <v>1</v>
      </c>
      <c r="CE33" s="83">
        <v>120</v>
      </c>
      <c r="CF33" s="83">
        <v>131</v>
      </c>
      <c r="CG33" s="83">
        <f t="shared" si="272"/>
        <v>251</v>
      </c>
      <c r="CH33" s="83">
        <v>1</v>
      </c>
      <c r="CI33" s="83">
        <v>4</v>
      </c>
      <c r="CJ33" s="83">
        <f t="shared" si="273"/>
        <v>5</v>
      </c>
      <c r="CK33" s="83">
        <v>61</v>
      </c>
      <c r="CL33" s="83">
        <v>70</v>
      </c>
      <c r="CM33" s="83">
        <f t="shared" si="274"/>
        <v>131</v>
      </c>
      <c r="CN33" s="83">
        <v>0</v>
      </c>
      <c r="CO33" s="83">
        <v>0</v>
      </c>
      <c r="CP33" s="83">
        <f t="shared" si="275"/>
        <v>0</v>
      </c>
      <c r="CQ33" s="83">
        <v>129</v>
      </c>
      <c r="CR33" s="83">
        <v>130</v>
      </c>
      <c r="CS33" s="83">
        <f t="shared" si="276"/>
        <v>259</v>
      </c>
      <c r="CT33" s="83">
        <v>7</v>
      </c>
      <c r="CU33" s="83">
        <v>2</v>
      </c>
      <c r="CV33" s="83">
        <f t="shared" si="277"/>
        <v>9</v>
      </c>
      <c r="CW33" s="83">
        <v>74</v>
      </c>
      <c r="CX33" s="83">
        <v>40</v>
      </c>
      <c r="CY33" s="83">
        <f t="shared" si="278"/>
        <v>114</v>
      </c>
      <c r="CZ33" s="83">
        <v>0</v>
      </c>
      <c r="DA33" s="83">
        <v>0</v>
      </c>
      <c r="DB33" s="83">
        <f t="shared" si="279"/>
        <v>0</v>
      </c>
      <c r="DC33" s="83">
        <v>0</v>
      </c>
      <c r="DD33" s="83">
        <v>0</v>
      </c>
      <c r="DE33" s="83">
        <f t="shared" si="280"/>
        <v>0</v>
      </c>
      <c r="DF33" s="83">
        <f t="shared" si="281"/>
        <v>401</v>
      </c>
      <c r="DG33" s="83">
        <f t="shared" si="282"/>
        <v>403</v>
      </c>
      <c r="DH33" s="84">
        <f t="shared" si="283"/>
        <v>804</v>
      </c>
      <c r="DI33" s="83">
        <f t="shared" si="284"/>
        <v>11</v>
      </c>
      <c r="DJ33" s="83">
        <f t="shared" si="285"/>
        <v>6</v>
      </c>
      <c r="DK33" s="83">
        <f t="shared" si="286"/>
        <v>17</v>
      </c>
      <c r="DL33" s="83">
        <f t="shared" si="244"/>
        <v>178</v>
      </c>
      <c r="DM33" s="83">
        <f t="shared" si="245"/>
        <v>157</v>
      </c>
      <c r="DN33" s="83">
        <f t="shared" si="287"/>
        <v>335</v>
      </c>
      <c r="DO33" s="83">
        <f t="shared" si="246"/>
        <v>1</v>
      </c>
      <c r="DP33" s="83">
        <f t="shared" si="247"/>
        <v>0</v>
      </c>
      <c r="DQ33" s="83">
        <f t="shared" si="288"/>
        <v>1</v>
      </c>
      <c r="DR33" s="83">
        <v>151</v>
      </c>
      <c r="DS33" s="83">
        <v>142</v>
      </c>
      <c r="DT33" s="83">
        <v>120</v>
      </c>
      <c r="DU33" s="83">
        <v>131</v>
      </c>
      <c r="DV33" s="83">
        <v>128</v>
      </c>
      <c r="DW33" s="83">
        <v>130</v>
      </c>
      <c r="DX33" s="83">
        <f t="shared" si="289"/>
        <v>399</v>
      </c>
      <c r="DY33" s="83">
        <f t="shared" si="290"/>
        <v>403</v>
      </c>
      <c r="DZ33" s="83">
        <f t="shared" si="291"/>
        <v>802</v>
      </c>
      <c r="EA33" s="83">
        <v>0</v>
      </c>
      <c r="EB33" s="83">
        <v>0</v>
      </c>
      <c r="EC33" s="83">
        <v>0</v>
      </c>
      <c r="ED33" s="83">
        <v>0</v>
      </c>
      <c r="EE33" s="83">
        <v>0</v>
      </c>
      <c r="EF33" s="83">
        <v>0</v>
      </c>
      <c r="EG33" s="83">
        <f t="shared" si="292"/>
        <v>0</v>
      </c>
      <c r="EH33" s="83">
        <f t="shared" si="293"/>
        <v>0</v>
      </c>
      <c r="EI33" s="83">
        <f t="shared" si="294"/>
        <v>0</v>
      </c>
      <c r="EJ33" s="83">
        <v>1</v>
      </c>
      <c r="EK33" s="83">
        <v>0</v>
      </c>
      <c r="EL33" s="83">
        <v>0</v>
      </c>
      <c r="EM33" s="83">
        <v>0</v>
      </c>
      <c r="EN33" s="83">
        <v>1</v>
      </c>
      <c r="EO33" s="83">
        <v>0</v>
      </c>
      <c r="EP33" s="83">
        <f t="shared" si="295"/>
        <v>2</v>
      </c>
      <c r="EQ33" s="83">
        <f t="shared" si="296"/>
        <v>0</v>
      </c>
      <c r="ER33" s="83">
        <f t="shared" si="248"/>
        <v>2</v>
      </c>
      <c r="ES33" s="83">
        <v>0</v>
      </c>
      <c r="ET33" s="83">
        <v>0</v>
      </c>
      <c r="EU33" s="83">
        <v>1</v>
      </c>
      <c r="EV33" s="83">
        <v>3</v>
      </c>
      <c r="EW33" s="83">
        <v>2</v>
      </c>
      <c r="EX33" s="83">
        <v>1</v>
      </c>
      <c r="EY33" s="83">
        <f t="shared" si="297"/>
        <v>3</v>
      </c>
      <c r="EZ33" s="83">
        <f t="shared" si="298"/>
        <v>4</v>
      </c>
      <c r="FA33" s="83">
        <f t="shared" si="299"/>
        <v>7</v>
      </c>
      <c r="FB33" s="83">
        <v>9</v>
      </c>
      <c r="FC33" s="83">
        <v>10</v>
      </c>
      <c r="FD33" s="83">
        <f t="shared" si="300"/>
        <v>19</v>
      </c>
      <c r="FE33" s="83">
        <v>1</v>
      </c>
      <c r="FF33" s="83">
        <v>1</v>
      </c>
      <c r="FG33" s="83">
        <f t="shared" si="301"/>
        <v>2</v>
      </c>
      <c r="FH33" s="83">
        <v>16</v>
      </c>
      <c r="FI33" s="83">
        <v>9</v>
      </c>
      <c r="FJ33" s="83">
        <f t="shared" si="302"/>
        <v>25</v>
      </c>
      <c r="FK33" s="83">
        <v>0</v>
      </c>
      <c r="FL33" s="83">
        <v>0</v>
      </c>
      <c r="FM33" s="83">
        <f t="shared" si="303"/>
        <v>0</v>
      </c>
    </row>
    <row r="34" spans="1:169" s="2" customFormat="1" ht="15" customHeight="1" x14ac:dyDescent="0.25">
      <c r="A34" s="1">
        <v>16</v>
      </c>
      <c r="B34" s="1" t="s">
        <v>54</v>
      </c>
      <c r="C34" s="27" t="s">
        <v>61</v>
      </c>
      <c r="D34" s="72">
        <v>107</v>
      </c>
      <c r="E34" s="83">
        <v>122</v>
      </c>
      <c r="F34" s="83">
        <f t="shared" si="249"/>
        <v>229</v>
      </c>
      <c r="G34" s="83">
        <v>111</v>
      </c>
      <c r="H34" s="83">
        <v>113</v>
      </c>
      <c r="I34" s="83">
        <f t="shared" si="250"/>
        <v>224</v>
      </c>
      <c r="J34" s="83">
        <v>99</v>
      </c>
      <c r="K34" s="83">
        <v>99</v>
      </c>
      <c r="L34" s="83">
        <f t="shared" si="251"/>
        <v>198</v>
      </c>
      <c r="M34" s="72">
        <v>107</v>
      </c>
      <c r="N34" s="83">
        <v>122</v>
      </c>
      <c r="O34" s="83">
        <f t="shared" si="232"/>
        <v>229</v>
      </c>
      <c r="P34" s="83">
        <v>111</v>
      </c>
      <c r="Q34" s="83">
        <v>113</v>
      </c>
      <c r="R34" s="83">
        <f t="shared" si="252"/>
        <v>224</v>
      </c>
      <c r="S34" s="83">
        <v>99</v>
      </c>
      <c r="T34" s="83">
        <v>99</v>
      </c>
      <c r="U34" s="83">
        <f t="shared" si="253"/>
        <v>198</v>
      </c>
      <c r="V34" s="72">
        <v>0</v>
      </c>
      <c r="W34" s="83">
        <v>0</v>
      </c>
      <c r="X34" s="83">
        <f t="shared" si="254"/>
        <v>0</v>
      </c>
      <c r="Y34" s="83">
        <v>0</v>
      </c>
      <c r="Z34" s="83">
        <v>0</v>
      </c>
      <c r="AA34" s="83">
        <f t="shared" si="255"/>
        <v>0</v>
      </c>
      <c r="AB34" s="83">
        <v>0</v>
      </c>
      <c r="AC34" s="83">
        <v>0</v>
      </c>
      <c r="AD34" s="83">
        <f t="shared" si="256"/>
        <v>0</v>
      </c>
      <c r="AE34" s="72">
        <v>0</v>
      </c>
      <c r="AF34" s="83">
        <v>0</v>
      </c>
      <c r="AG34" s="83">
        <f t="shared" si="233"/>
        <v>0</v>
      </c>
      <c r="AH34" s="83">
        <v>0</v>
      </c>
      <c r="AI34" s="83">
        <v>0</v>
      </c>
      <c r="AJ34" s="83">
        <f t="shared" si="257"/>
        <v>0</v>
      </c>
      <c r="AK34" s="83">
        <v>0</v>
      </c>
      <c r="AL34" s="83">
        <v>0</v>
      </c>
      <c r="AM34" s="83">
        <f t="shared" si="258"/>
        <v>0</v>
      </c>
      <c r="AN34" s="82">
        <f t="shared" si="234"/>
        <v>317</v>
      </c>
      <c r="AO34" s="82">
        <f t="shared" si="235"/>
        <v>334</v>
      </c>
      <c r="AP34" s="82">
        <f t="shared" si="259"/>
        <v>651</v>
      </c>
      <c r="AQ34" s="82">
        <f t="shared" si="236"/>
        <v>317</v>
      </c>
      <c r="AR34" s="82">
        <f t="shared" si="237"/>
        <v>334</v>
      </c>
      <c r="AS34" s="83">
        <f t="shared" si="260"/>
        <v>651</v>
      </c>
      <c r="AT34" s="83">
        <f t="shared" si="238"/>
        <v>0</v>
      </c>
      <c r="AU34" s="83">
        <f t="shared" si="239"/>
        <v>0</v>
      </c>
      <c r="AV34" s="83">
        <f t="shared" si="261"/>
        <v>0</v>
      </c>
      <c r="AW34" s="83">
        <f t="shared" si="240"/>
        <v>0</v>
      </c>
      <c r="AX34" s="83">
        <f t="shared" si="241"/>
        <v>0</v>
      </c>
      <c r="AY34" s="83">
        <f t="shared" si="262"/>
        <v>0</v>
      </c>
      <c r="AZ34" s="83">
        <v>89</v>
      </c>
      <c r="BA34" s="83">
        <v>96</v>
      </c>
      <c r="BB34" s="84">
        <f t="shared" si="263"/>
        <v>185</v>
      </c>
      <c r="BC34" s="83">
        <v>10</v>
      </c>
      <c r="BD34" s="83">
        <v>3</v>
      </c>
      <c r="BE34" s="83">
        <f t="shared" si="264"/>
        <v>13</v>
      </c>
      <c r="BF34" s="81">
        <f t="shared" si="0"/>
        <v>99</v>
      </c>
      <c r="BG34" s="81">
        <f t="shared" si="1"/>
        <v>99</v>
      </c>
      <c r="BH34" s="83">
        <f t="shared" si="265"/>
        <v>198</v>
      </c>
      <c r="BI34" s="83">
        <v>23</v>
      </c>
      <c r="BJ34" s="83">
        <v>12</v>
      </c>
      <c r="BK34" s="83">
        <f t="shared" si="266"/>
        <v>35</v>
      </c>
      <c r="BL34" s="83">
        <v>317</v>
      </c>
      <c r="BM34" s="83">
        <v>334</v>
      </c>
      <c r="BN34" s="83">
        <f t="shared" si="242"/>
        <v>651</v>
      </c>
      <c r="BO34" s="83">
        <v>0</v>
      </c>
      <c r="BP34" s="83">
        <v>0</v>
      </c>
      <c r="BQ34" s="83">
        <f t="shared" si="243"/>
        <v>0</v>
      </c>
      <c r="BR34" s="83">
        <f t="shared" si="267"/>
        <v>651</v>
      </c>
      <c r="BS34" s="72">
        <v>108</v>
      </c>
      <c r="BT34" s="83">
        <v>99</v>
      </c>
      <c r="BU34" s="83">
        <f t="shared" si="268"/>
        <v>207</v>
      </c>
      <c r="BV34" s="83">
        <v>0</v>
      </c>
      <c r="BW34" s="83">
        <v>0</v>
      </c>
      <c r="BX34" s="83">
        <f t="shared" si="269"/>
        <v>0</v>
      </c>
      <c r="BY34" s="83">
        <v>0</v>
      </c>
      <c r="BZ34" s="83">
        <v>0</v>
      </c>
      <c r="CA34" s="83">
        <f t="shared" si="270"/>
        <v>0</v>
      </c>
      <c r="CB34" s="83">
        <v>2</v>
      </c>
      <c r="CC34" s="83">
        <v>2</v>
      </c>
      <c r="CD34" s="83">
        <f t="shared" si="271"/>
        <v>4</v>
      </c>
      <c r="CE34" s="83">
        <v>97</v>
      </c>
      <c r="CF34" s="83">
        <v>115</v>
      </c>
      <c r="CG34" s="83">
        <f t="shared" si="272"/>
        <v>212</v>
      </c>
      <c r="CH34" s="83">
        <v>0</v>
      </c>
      <c r="CI34" s="83">
        <v>0</v>
      </c>
      <c r="CJ34" s="83">
        <f t="shared" si="273"/>
        <v>0</v>
      </c>
      <c r="CK34" s="83">
        <v>0</v>
      </c>
      <c r="CL34" s="83">
        <v>0</v>
      </c>
      <c r="CM34" s="83">
        <f t="shared" si="274"/>
        <v>0</v>
      </c>
      <c r="CN34" s="83">
        <v>1</v>
      </c>
      <c r="CO34" s="83">
        <v>1</v>
      </c>
      <c r="CP34" s="83">
        <f t="shared" si="275"/>
        <v>2</v>
      </c>
      <c r="CQ34" s="83">
        <v>100</v>
      </c>
      <c r="CR34" s="83">
        <v>110</v>
      </c>
      <c r="CS34" s="83">
        <f t="shared" si="276"/>
        <v>210</v>
      </c>
      <c r="CT34" s="83">
        <v>0</v>
      </c>
      <c r="CU34" s="83">
        <v>0</v>
      </c>
      <c r="CV34" s="83">
        <f t="shared" si="277"/>
        <v>0</v>
      </c>
      <c r="CW34" s="83">
        <v>0</v>
      </c>
      <c r="CX34" s="83">
        <v>0</v>
      </c>
      <c r="CY34" s="83">
        <f t="shared" si="278"/>
        <v>0</v>
      </c>
      <c r="CZ34" s="85">
        <v>0</v>
      </c>
      <c r="DA34" s="85">
        <v>0</v>
      </c>
      <c r="DB34" s="83">
        <f t="shared" si="279"/>
        <v>0</v>
      </c>
      <c r="DC34" s="83">
        <v>0</v>
      </c>
      <c r="DD34" s="83">
        <v>0</v>
      </c>
      <c r="DE34" s="83">
        <f t="shared" si="280"/>
        <v>0</v>
      </c>
      <c r="DF34" s="83">
        <f t="shared" si="281"/>
        <v>305</v>
      </c>
      <c r="DG34" s="83">
        <f t="shared" si="282"/>
        <v>324</v>
      </c>
      <c r="DH34" s="84">
        <f t="shared" si="283"/>
        <v>629</v>
      </c>
      <c r="DI34" s="83">
        <f t="shared" si="284"/>
        <v>0</v>
      </c>
      <c r="DJ34" s="83">
        <f t="shared" si="285"/>
        <v>0</v>
      </c>
      <c r="DK34" s="83">
        <f t="shared" si="286"/>
        <v>0</v>
      </c>
      <c r="DL34" s="83">
        <f t="shared" si="244"/>
        <v>0</v>
      </c>
      <c r="DM34" s="83">
        <f t="shared" si="245"/>
        <v>0</v>
      </c>
      <c r="DN34" s="83">
        <f t="shared" si="287"/>
        <v>0</v>
      </c>
      <c r="DO34" s="83">
        <f t="shared" si="246"/>
        <v>3</v>
      </c>
      <c r="DP34" s="83">
        <f t="shared" si="247"/>
        <v>3</v>
      </c>
      <c r="DQ34" s="83">
        <f t="shared" si="288"/>
        <v>6</v>
      </c>
      <c r="DR34" s="83">
        <v>108</v>
      </c>
      <c r="DS34" s="83">
        <v>99</v>
      </c>
      <c r="DT34" s="83">
        <v>97</v>
      </c>
      <c r="DU34" s="83">
        <v>115</v>
      </c>
      <c r="DV34" s="83">
        <v>100</v>
      </c>
      <c r="DW34" s="83">
        <v>109</v>
      </c>
      <c r="DX34" s="83">
        <f t="shared" si="289"/>
        <v>305</v>
      </c>
      <c r="DY34" s="83">
        <f t="shared" si="290"/>
        <v>323</v>
      </c>
      <c r="DZ34" s="83">
        <f t="shared" si="291"/>
        <v>628</v>
      </c>
      <c r="EA34" s="83">
        <v>0</v>
      </c>
      <c r="EB34" s="83">
        <v>0</v>
      </c>
      <c r="EC34" s="83">
        <v>0</v>
      </c>
      <c r="ED34" s="83">
        <v>0</v>
      </c>
      <c r="EE34" s="83">
        <v>0</v>
      </c>
      <c r="EF34" s="83">
        <v>0</v>
      </c>
      <c r="EG34" s="83">
        <f t="shared" si="292"/>
        <v>0</v>
      </c>
      <c r="EH34" s="83">
        <f t="shared" si="293"/>
        <v>0</v>
      </c>
      <c r="EI34" s="83">
        <f t="shared" si="294"/>
        <v>0</v>
      </c>
      <c r="EJ34" s="83">
        <v>0</v>
      </c>
      <c r="EK34" s="83">
        <v>0</v>
      </c>
      <c r="EL34" s="83">
        <v>0</v>
      </c>
      <c r="EM34" s="83">
        <v>0</v>
      </c>
      <c r="EN34" s="83">
        <v>0</v>
      </c>
      <c r="EO34" s="83">
        <v>1</v>
      </c>
      <c r="EP34" s="83">
        <f t="shared" si="295"/>
        <v>0</v>
      </c>
      <c r="EQ34" s="83">
        <f t="shared" si="296"/>
        <v>1</v>
      </c>
      <c r="ER34" s="83">
        <f t="shared" si="248"/>
        <v>1</v>
      </c>
      <c r="ES34" s="83">
        <v>0</v>
      </c>
      <c r="ET34" s="83">
        <v>0</v>
      </c>
      <c r="EU34" s="83">
        <v>0</v>
      </c>
      <c r="EV34" s="83">
        <v>0</v>
      </c>
      <c r="EW34" s="83">
        <v>0</v>
      </c>
      <c r="EX34" s="83">
        <v>0</v>
      </c>
      <c r="EY34" s="83">
        <f t="shared" si="297"/>
        <v>0</v>
      </c>
      <c r="EZ34" s="83">
        <f t="shared" si="298"/>
        <v>0</v>
      </c>
      <c r="FA34" s="83">
        <f t="shared" si="299"/>
        <v>0</v>
      </c>
      <c r="FB34" s="83">
        <v>9</v>
      </c>
      <c r="FC34" s="83">
        <v>9</v>
      </c>
      <c r="FD34" s="83">
        <f t="shared" si="300"/>
        <v>18</v>
      </c>
      <c r="FE34" s="83">
        <v>1</v>
      </c>
      <c r="FF34" s="83">
        <v>1</v>
      </c>
      <c r="FG34" s="83">
        <f t="shared" si="301"/>
        <v>2</v>
      </c>
      <c r="FH34" s="83">
        <v>5</v>
      </c>
      <c r="FI34" s="83">
        <v>3</v>
      </c>
      <c r="FJ34" s="83">
        <f t="shared" si="302"/>
        <v>8</v>
      </c>
      <c r="FK34" s="83">
        <v>0</v>
      </c>
      <c r="FL34" s="83">
        <v>0</v>
      </c>
      <c r="FM34" s="83">
        <f t="shared" si="303"/>
        <v>0</v>
      </c>
    </row>
    <row r="35" spans="1:169" s="2" customFormat="1" ht="15" customHeight="1" x14ac:dyDescent="0.25">
      <c r="A35" s="17">
        <v>17</v>
      </c>
      <c r="B35" s="1" t="s">
        <v>54</v>
      </c>
      <c r="C35" s="27" t="s">
        <v>62</v>
      </c>
      <c r="D35" s="72">
        <v>34</v>
      </c>
      <c r="E35" s="83">
        <v>60</v>
      </c>
      <c r="F35" s="83">
        <f t="shared" si="249"/>
        <v>94</v>
      </c>
      <c r="G35" s="83">
        <v>47</v>
      </c>
      <c r="H35" s="83">
        <v>63</v>
      </c>
      <c r="I35" s="83">
        <f t="shared" si="250"/>
        <v>110</v>
      </c>
      <c r="J35" s="83">
        <v>36</v>
      </c>
      <c r="K35" s="83">
        <v>65</v>
      </c>
      <c r="L35" s="83">
        <f t="shared" si="251"/>
        <v>101</v>
      </c>
      <c r="M35" s="72">
        <v>33</v>
      </c>
      <c r="N35" s="83">
        <v>58</v>
      </c>
      <c r="O35" s="83">
        <f t="shared" si="232"/>
        <v>91</v>
      </c>
      <c r="P35" s="83">
        <v>46</v>
      </c>
      <c r="Q35" s="83">
        <v>63</v>
      </c>
      <c r="R35" s="83">
        <f t="shared" si="252"/>
        <v>109</v>
      </c>
      <c r="S35" s="83">
        <v>36</v>
      </c>
      <c r="T35" s="83">
        <v>62</v>
      </c>
      <c r="U35" s="83">
        <f t="shared" si="253"/>
        <v>98</v>
      </c>
      <c r="V35" s="72">
        <v>1</v>
      </c>
      <c r="W35" s="83">
        <v>2</v>
      </c>
      <c r="X35" s="83">
        <f t="shared" si="254"/>
        <v>3</v>
      </c>
      <c r="Y35" s="83">
        <v>1</v>
      </c>
      <c r="Z35" s="83">
        <v>0</v>
      </c>
      <c r="AA35" s="83">
        <f t="shared" si="255"/>
        <v>1</v>
      </c>
      <c r="AB35" s="83">
        <v>0</v>
      </c>
      <c r="AC35" s="83">
        <v>3</v>
      </c>
      <c r="AD35" s="83">
        <f t="shared" si="256"/>
        <v>3</v>
      </c>
      <c r="AE35" s="72">
        <v>1</v>
      </c>
      <c r="AF35" s="83">
        <v>2</v>
      </c>
      <c r="AG35" s="83">
        <f t="shared" si="233"/>
        <v>3</v>
      </c>
      <c r="AH35" s="83">
        <v>1</v>
      </c>
      <c r="AI35" s="83">
        <v>0</v>
      </c>
      <c r="AJ35" s="83">
        <f t="shared" si="257"/>
        <v>1</v>
      </c>
      <c r="AK35" s="83">
        <v>0</v>
      </c>
      <c r="AL35" s="83">
        <v>2</v>
      </c>
      <c r="AM35" s="83">
        <f t="shared" si="258"/>
        <v>2</v>
      </c>
      <c r="AN35" s="82">
        <f t="shared" si="234"/>
        <v>117</v>
      </c>
      <c r="AO35" s="82">
        <f t="shared" si="235"/>
        <v>188</v>
      </c>
      <c r="AP35" s="82">
        <f t="shared" si="259"/>
        <v>305</v>
      </c>
      <c r="AQ35" s="82">
        <f t="shared" si="236"/>
        <v>115</v>
      </c>
      <c r="AR35" s="82">
        <f t="shared" si="237"/>
        <v>183</v>
      </c>
      <c r="AS35" s="83">
        <f t="shared" si="260"/>
        <v>298</v>
      </c>
      <c r="AT35" s="83">
        <f t="shared" si="238"/>
        <v>2</v>
      </c>
      <c r="AU35" s="83">
        <f t="shared" si="239"/>
        <v>5</v>
      </c>
      <c r="AV35" s="83">
        <f t="shared" si="261"/>
        <v>7</v>
      </c>
      <c r="AW35" s="83">
        <f t="shared" si="240"/>
        <v>2</v>
      </c>
      <c r="AX35" s="83">
        <f t="shared" si="241"/>
        <v>4</v>
      </c>
      <c r="AY35" s="83">
        <f t="shared" si="262"/>
        <v>6</v>
      </c>
      <c r="AZ35" s="83">
        <v>28</v>
      </c>
      <c r="BA35" s="83">
        <v>59</v>
      </c>
      <c r="BB35" s="84">
        <f t="shared" si="263"/>
        <v>87</v>
      </c>
      <c r="BC35" s="83">
        <v>8</v>
      </c>
      <c r="BD35" s="83">
        <v>5</v>
      </c>
      <c r="BE35" s="83">
        <f t="shared" si="264"/>
        <v>13</v>
      </c>
      <c r="BF35" s="81">
        <f t="shared" si="0"/>
        <v>36</v>
      </c>
      <c r="BG35" s="81">
        <f t="shared" si="1"/>
        <v>64</v>
      </c>
      <c r="BH35" s="83">
        <f t="shared" si="265"/>
        <v>100</v>
      </c>
      <c r="BI35" s="83">
        <v>28</v>
      </c>
      <c r="BJ35" s="83">
        <v>14</v>
      </c>
      <c r="BK35" s="83">
        <f t="shared" si="266"/>
        <v>42</v>
      </c>
      <c r="BL35" s="83">
        <v>110</v>
      </c>
      <c r="BM35" s="83">
        <v>183</v>
      </c>
      <c r="BN35" s="83">
        <f t="shared" si="242"/>
        <v>293</v>
      </c>
      <c r="BO35" s="83">
        <v>7</v>
      </c>
      <c r="BP35" s="83">
        <v>5</v>
      </c>
      <c r="BQ35" s="83">
        <f t="shared" si="243"/>
        <v>12</v>
      </c>
      <c r="BR35" s="83">
        <f t="shared" si="267"/>
        <v>305</v>
      </c>
      <c r="BS35" s="72">
        <v>57</v>
      </c>
      <c r="BT35" s="83">
        <v>80</v>
      </c>
      <c r="BU35" s="83">
        <f t="shared" si="268"/>
        <v>137</v>
      </c>
      <c r="BV35" s="83">
        <v>3</v>
      </c>
      <c r="BW35" s="83">
        <v>2</v>
      </c>
      <c r="BX35" s="83">
        <f t="shared" si="269"/>
        <v>5</v>
      </c>
      <c r="BY35" s="83">
        <v>3</v>
      </c>
      <c r="BZ35" s="83">
        <v>9</v>
      </c>
      <c r="CA35" s="83">
        <f t="shared" si="270"/>
        <v>12</v>
      </c>
      <c r="CB35" s="83">
        <v>2</v>
      </c>
      <c r="CC35" s="83">
        <v>0</v>
      </c>
      <c r="CD35" s="83">
        <f t="shared" si="271"/>
        <v>2</v>
      </c>
      <c r="CE35" s="83">
        <v>36</v>
      </c>
      <c r="CF35" s="83">
        <v>59</v>
      </c>
      <c r="CG35" s="83">
        <f t="shared" si="272"/>
        <v>95</v>
      </c>
      <c r="CH35" s="83">
        <v>3</v>
      </c>
      <c r="CI35" s="83">
        <v>13</v>
      </c>
      <c r="CJ35" s="83">
        <f t="shared" si="273"/>
        <v>16</v>
      </c>
      <c r="CK35" s="83">
        <v>3</v>
      </c>
      <c r="CL35" s="83">
        <v>1</v>
      </c>
      <c r="CM35" s="83">
        <f t="shared" si="274"/>
        <v>4</v>
      </c>
      <c r="CN35" s="83">
        <v>3</v>
      </c>
      <c r="CO35" s="83">
        <v>3</v>
      </c>
      <c r="CP35" s="83">
        <f t="shared" si="275"/>
        <v>6</v>
      </c>
      <c r="CQ35" s="83">
        <v>44</v>
      </c>
      <c r="CR35" s="83">
        <v>58</v>
      </c>
      <c r="CS35" s="83">
        <f t="shared" si="276"/>
        <v>102</v>
      </c>
      <c r="CT35" s="83">
        <v>1</v>
      </c>
      <c r="CU35" s="83">
        <v>16</v>
      </c>
      <c r="CV35" s="83">
        <f t="shared" si="277"/>
        <v>17</v>
      </c>
      <c r="CW35" s="83">
        <v>2</v>
      </c>
      <c r="CX35" s="83">
        <v>2</v>
      </c>
      <c r="CY35" s="83">
        <f t="shared" si="278"/>
        <v>4</v>
      </c>
      <c r="CZ35" s="85">
        <v>5</v>
      </c>
      <c r="DA35" s="85">
        <v>3</v>
      </c>
      <c r="DB35" s="83">
        <f t="shared" si="279"/>
        <v>8</v>
      </c>
      <c r="DC35" s="83">
        <v>0</v>
      </c>
      <c r="DD35" s="83">
        <v>0</v>
      </c>
      <c r="DE35" s="83">
        <f t="shared" si="280"/>
        <v>0</v>
      </c>
      <c r="DF35" s="83">
        <f t="shared" si="281"/>
        <v>137</v>
      </c>
      <c r="DG35" s="83">
        <f t="shared" si="282"/>
        <v>197</v>
      </c>
      <c r="DH35" s="84">
        <f t="shared" si="283"/>
        <v>334</v>
      </c>
      <c r="DI35" s="83">
        <f t="shared" si="284"/>
        <v>7</v>
      </c>
      <c r="DJ35" s="83">
        <f t="shared" si="285"/>
        <v>31</v>
      </c>
      <c r="DK35" s="83">
        <f t="shared" si="286"/>
        <v>38</v>
      </c>
      <c r="DL35" s="83">
        <f t="shared" si="244"/>
        <v>8</v>
      </c>
      <c r="DM35" s="83">
        <f t="shared" si="245"/>
        <v>12</v>
      </c>
      <c r="DN35" s="83">
        <f t="shared" si="287"/>
        <v>20</v>
      </c>
      <c r="DO35" s="83">
        <f t="shared" si="246"/>
        <v>10</v>
      </c>
      <c r="DP35" s="83">
        <f t="shared" si="247"/>
        <v>6</v>
      </c>
      <c r="DQ35" s="83">
        <f t="shared" si="288"/>
        <v>16</v>
      </c>
      <c r="DR35" s="83">
        <v>51</v>
      </c>
      <c r="DS35" s="83">
        <v>80</v>
      </c>
      <c r="DT35" s="83">
        <v>36</v>
      </c>
      <c r="DU35" s="83">
        <v>58</v>
      </c>
      <c r="DV35" s="83">
        <v>44</v>
      </c>
      <c r="DW35" s="83">
        <v>58</v>
      </c>
      <c r="DX35" s="83">
        <f t="shared" si="289"/>
        <v>131</v>
      </c>
      <c r="DY35" s="83">
        <f t="shared" si="290"/>
        <v>196</v>
      </c>
      <c r="DZ35" s="83">
        <f t="shared" si="291"/>
        <v>327</v>
      </c>
      <c r="EA35" s="83">
        <v>0</v>
      </c>
      <c r="EB35" s="83">
        <v>0</v>
      </c>
      <c r="EC35" s="83">
        <v>0</v>
      </c>
      <c r="ED35" s="83">
        <v>0</v>
      </c>
      <c r="EE35" s="83">
        <v>0</v>
      </c>
      <c r="EF35" s="83">
        <v>0</v>
      </c>
      <c r="EG35" s="83">
        <f t="shared" si="292"/>
        <v>0</v>
      </c>
      <c r="EH35" s="83">
        <f t="shared" si="293"/>
        <v>0</v>
      </c>
      <c r="EI35" s="83">
        <f t="shared" si="294"/>
        <v>0</v>
      </c>
      <c r="EJ35" s="83">
        <v>6</v>
      </c>
      <c r="EK35" s="83">
        <v>0</v>
      </c>
      <c r="EL35" s="83">
        <v>0</v>
      </c>
      <c r="EM35" s="83">
        <v>1</v>
      </c>
      <c r="EN35" s="83">
        <v>0</v>
      </c>
      <c r="EO35" s="83">
        <v>0</v>
      </c>
      <c r="EP35" s="83">
        <f t="shared" si="295"/>
        <v>6</v>
      </c>
      <c r="EQ35" s="83">
        <f t="shared" si="296"/>
        <v>1</v>
      </c>
      <c r="ER35" s="83">
        <f t="shared" si="248"/>
        <v>7</v>
      </c>
      <c r="ES35" s="83">
        <v>0</v>
      </c>
      <c r="ET35" s="83">
        <v>0</v>
      </c>
      <c r="EU35" s="83">
        <v>3</v>
      </c>
      <c r="EV35" s="83">
        <v>2</v>
      </c>
      <c r="EW35" s="83">
        <v>0</v>
      </c>
      <c r="EX35" s="83">
        <v>0</v>
      </c>
      <c r="EY35" s="83">
        <f t="shared" si="297"/>
        <v>3</v>
      </c>
      <c r="EZ35" s="83">
        <f t="shared" si="298"/>
        <v>2</v>
      </c>
      <c r="FA35" s="83">
        <f t="shared" si="299"/>
        <v>5</v>
      </c>
      <c r="FB35" s="83">
        <v>9</v>
      </c>
      <c r="FC35" s="83">
        <v>4</v>
      </c>
      <c r="FD35" s="83">
        <f t="shared" si="300"/>
        <v>13</v>
      </c>
      <c r="FE35" s="83">
        <v>1</v>
      </c>
      <c r="FF35" s="83">
        <v>1</v>
      </c>
      <c r="FG35" s="83">
        <f t="shared" si="301"/>
        <v>2</v>
      </c>
      <c r="FH35" s="83">
        <v>3</v>
      </c>
      <c r="FI35" s="83">
        <v>7</v>
      </c>
      <c r="FJ35" s="83">
        <f t="shared" si="302"/>
        <v>10</v>
      </c>
      <c r="FK35" s="83">
        <v>0</v>
      </c>
      <c r="FL35" s="83">
        <v>0</v>
      </c>
      <c r="FM35" s="83">
        <f t="shared" si="303"/>
        <v>0</v>
      </c>
    </row>
    <row r="36" spans="1:169" s="2" customFormat="1" ht="15" customHeight="1" x14ac:dyDescent="0.25">
      <c r="A36" s="17">
        <v>18</v>
      </c>
      <c r="B36" s="5" t="s">
        <v>55</v>
      </c>
      <c r="C36" s="25" t="s">
        <v>63</v>
      </c>
      <c r="D36" s="73">
        <v>44</v>
      </c>
      <c r="E36" s="73">
        <v>34</v>
      </c>
      <c r="F36" s="83">
        <f t="shared" si="249"/>
        <v>78</v>
      </c>
      <c r="G36" s="73">
        <v>30</v>
      </c>
      <c r="H36" s="73">
        <v>36</v>
      </c>
      <c r="I36" s="83">
        <f t="shared" si="250"/>
        <v>66</v>
      </c>
      <c r="J36" s="73">
        <v>31</v>
      </c>
      <c r="K36" s="73">
        <v>33</v>
      </c>
      <c r="L36" s="83">
        <f t="shared" si="251"/>
        <v>64</v>
      </c>
      <c r="M36" s="73">
        <v>15</v>
      </c>
      <c r="N36" s="73">
        <v>25</v>
      </c>
      <c r="O36" s="83">
        <f t="shared" si="232"/>
        <v>40</v>
      </c>
      <c r="P36" s="73">
        <v>21</v>
      </c>
      <c r="Q36" s="73">
        <v>35</v>
      </c>
      <c r="R36" s="83">
        <f t="shared" si="252"/>
        <v>56</v>
      </c>
      <c r="S36" s="73">
        <v>28</v>
      </c>
      <c r="T36" s="73">
        <v>33</v>
      </c>
      <c r="U36" s="83">
        <f t="shared" si="253"/>
        <v>61</v>
      </c>
      <c r="V36" s="73">
        <v>29</v>
      </c>
      <c r="W36" s="73">
        <v>9</v>
      </c>
      <c r="X36" s="83">
        <f t="shared" si="254"/>
        <v>38</v>
      </c>
      <c r="Y36" s="73">
        <v>9</v>
      </c>
      <c r="Z36" s="73">
        <v>1</v>
      </c>
      <c r="AA36" s="83">
        <f t="shared" si="255"/>
        <v>10</v>
      </c>
      <c r="AB36" s="73">
        <v>3</v>
      </c>
      <c r="AC36" s="73">
        <v>0</v>
      </c>
      <c r="AD36" s="83">
        <f t="shared" si="256"/>
        <v>3</v>
      </c>
      <c r="AE36" s="73">
        <v>19</v>
      </c>
      <c r="AF36" s="73">
        <v>9</v>
      </c>
      <c r="AG36" s="83">
        <f t="shared" si="233"/>
        <v>28</v>
      </c>
      <c r="AH36" s="73">
        <v>8</v>
      </c>
      <c r="AI36" s="73">
        <v>1</v>
      </c>
      <c r="AJ36" s="83">
        <f t="shared" si="257"/>
        <v>9</v>
      </c>
      <c r="AK36" s="73">
        <v>3</v>
      </c>
      <c r="AL36" s="73">
        <v>0</v>
      </c>
      <c r="AM36" s="83">
        <f t="shared" si="258"/>
        <v>3</v>
      </c>
      <c r="AN36" s="82">
        <f t="shared" si="234"/>
        <v>105</v>
      </c>
      <c r="AO36" s="82">
        <f t="shared" si="235"/>
        <v>103</v>
      </c>
      <c r="AP36" s="82">
        <f t="shared" si="259"/>
        <v>208</v>
      </c>
      <c r="AQ36" s="82">
        <f t="shared" si="236"/>
        <v>64</v>
      </c>
      <c r="AR36" s="82">
        <f t="shared" si="237"/>
        <v>93</v>
      </c>
      <c r="AS36" s="83">
        <f t="shared" si="260"/>
        <v>157</v>
      </c>
      <c r="AT36" s="83">
        <f t="shared" si="238"/>
        <v>41</v>
      </c>
      <c r="AU36" s="83">
        <f t="shared" si="239"/>
        <v>10</v>
      </c>
      <c r="AV36" s="83">
        <f t="shared" si="261"/>
        <v>51</v>
      </c>
      <c r="AW36" s="83">
        <f t="shared" si="240"/>
        <v>30</v>
      </c>
      <c r="AX36" s="83">
        <f t="shared" si="241"/>
        <v>10</v>
      </c>
      <c r="AY36" s="83">
        <f t="shared" si="262"/>
        <v>40</v>
      </c>
      <c r="AZ36" s="78">
        <v>29</v>
      </c>
      <c r="BA36" s="78">
        <v>32</v>
      </c>
      <c r="BB36" s="84">
        <f t="shared" si="263"/>
        <v>61</v>
      </c>
      <c r="BC36" s="78">
        <v>2</v>
      </c>
      <c r="BD36" s="78">
        <v>1</v>
      </c>
      <c r="BE36" s="83">
        <f t="shared" si="264"/>
        <v>3</v>
      </c>
      <c r="BF36" s="81">
        <f t="shared" si="0"/>
        <v>31</v>
      </c>
      <c r="BG36" s="81">
        <f t="shared" si="1"/>
        <v>33</v>
      </c>
      <c r="BH36" s="83">
        <f t="shared" si="265"/>
        <v>64</v>
      </c>
      <c r="BI36" s="78">
        <v>11</v>
      </c>
      <c r="BJ36" s="78">
        <v>3</v>
      </c>
      <c r="BK36" s="83">
        <f t="shared" si="266"/>
        <v>14</v>
      </c>
      <c r="BL36" s="83">
        <v>105</v>
      </c>
      <c r="BM36" s="83">
        <v>103</v>
      </c>
      <c r="BN36" s="83">
        <f t="shared" si="242"/>
        <v>208</v>
      </c>
      <c r="BO36" s="83">
        <v>0</v>
      </c>
      <c r="BP36" s="83">
        <v>0</v>
      </c>
      <c r="BQ36" s="83">
        <f t="shared" si="243"/>
        <v>0</v>
      </c>
      <c r="BR36" s="83">
        <f t="shared" si="267"/>
        <v>208</v>
      </c>
      <c r="BS36" s="73">
        <v>36</v>
      </c>
      <c r="BT36" s="73">
        <v>45</v>
      </c>
      <c r="BU36" s="83">
        <f>SUM(BS36:BT36)</f>
        <v>81</v>
      </c>
      <c r="BV36" s="73">
        <v>4</v>
      </c>
      <c r="BW36" s="73">
        <v>12</v>
      </c>
      <c r="BX36" s="83">
        <f t="shared" si="269"/>
        <v>16</v>
      </c>
      <c r="BY36" s="73">
        <v>0</v>
      </c>
      <c r="BZ36" s="73">
        <v>0</v>
      </c>
      <c r="CA36" s="83">
        <f t="shared" si="270"/>
        <v>0</v>
      </c>
      <c r="CB36" s="73">
        <v>1</v>
      </c>
      <c r="CC36" s="73">
        <v>0</v>
      </c>
      <c r="CD36" s="83">
        <f t="shared" si="271"/>
        <v>1</v>
      </c>
      <c r="CE36" s="73">
        <v>43</v>
      </c>
      <c r="CF36" s="73">
        <v>33</v>
      </c>
      <c r="CG36" s="83">
        <f t="shared" si="272"/>
        <v>76</v>
      </c>
      <c r="CH36" s="73">
        <v>8</v>
      </c>
      <c r="CI36" s="73">
        <v>4</v>
      </c>
      <c r="CJ36" s="83">
        <f t="shared" si="273"/>
        <v>12</v>
      </c>
      <c r="CK36" s="83">
        <v>0</v>
      </c>
      <c r="CL36" s="83">
        <v>0</v>
      </c>
      <c r="CM36" s="83">
        <f t="shared" si="274"/>
        <v>0</v>
      </c>
      <c r="CN36" s="83">
        <v>1</v>
      </c>
      <c r="CO36" s="83">
        <v>0</v>
      </c>
      <c r="CP36" s="83">
        <f t="shared" si="275"/>
        <v>1</v>
      </c>
      <c r="CQ36" s="73">
        <v>29</v>
      </c>
      <c r="CR36" s="73">
        <v>36</v>
      </c>
      <c r="CS36" s="83">
        <f t="shared" ref="CS36:CS39" si="304">SUM(CQ36:CR36)</f>
        <v>65</v>
      </c>
      <c r="CT36" s="83">
        <v>8</v>
      </c>
      <c r="CU36" s="83">
        <v>5</v>
      </c>
      <c r="CV36" s="83">
        <f t="shared" ref="CV36:CV39" si="305">SUM(CT36:CU36)</f>
        <v>13</v>
      </c>
      <c r="CW36" s="83">
        <v>0</v>
      </c>
      <c r="CX36" s="83">
        <v>0</v>
      </c>
      <c r="CY36" s="83">
        <f t="shared" ref="CY36:CY39" si="306">SUM(CW36:CX36)</f>
        <v>0</v>
      </c>
      <c r="CZ36" s="83">
        <v>0</v>
      </c>
      <c r="DA36" s="83">
        <v>3</v>
      </c>
      <c r="DB36" s="83">
        <f t="shared" si="279"/>
        <v>3</v>
      </c>
      <c r="DC36" s="83">
        <v>0</v>
      </c>
      <c r="DD36" s="83">
        <v>0</v>
      </c>
      <c r="DE36" s="83">
        <f t="shared" si="280"/>
        <v>0</v>
      </c>
      <c r="DF36" s="83">
        <f t="shared" si="281"/>
        <v>108</v>
      </c>
      <c r="DG36" s="83">
        <f t="shared" si="282"/>
        <v>114</v>
      </c>
      <c r="DH36" s="84">
        <f t="shared" si="283"/>
        <v>222</v>
      </c>
      <c r="DI36" s="83">
        <f t="shared" si="284"/>
        <v>20</v>
      </c>
      <c r="DJ36" s="83">
        <f t="shared" si="285"/>
        <v>21</v>
      </c>
      <c r="DK36" s="83">
        <f t="shared" si="286"/>
        <v>41</v>
      </c>
      <c r="DL36" s="83">
        <f t="shared" si="244"/>
        <v>0</v>
      </c>
      <c r="DM36" s="83">
        <f t="shared" si="245"/>
        <v>0</v>
      </c>
      <c r="DN36" s="83">
        <f t="shared" si="287"/>
        <v>0</v>
      </c>
      <c r="DO36" s="83">
        <f t="shared" si="246"/>
        <v>2</v>
      </c>
      <c r="DP36" s="83">
        <f t="shared" si="247"/>
        <v>3</v>
      </c>
      <c r="DQ36" s="83">
        <f t="shared" si="288"/>
        <v>5</v>
      </c>
      <c r="DR36" s="83">
        <v>36</v>
      </c>
      <c r="DS36" s="83">
        <v>45</v>
      </c>
      <c r="DT36" s="83">
        <v>43</v>
      </c>
      <c r="DU36" s="83">
        <v>33</v>
      </c>
      <c r="DV36" s="83">
        <v>29</v>
      </c>
      <c r="DW36" s="83">
        <v>36</v>
      </c>
      <c r="DX36" s="83">
        <f t="shared" si="289"/>
        <v>108</v>
      </c>
      <c r="DY36" s="83">
        <f t="shared" si="290"/>
        <v>114</v>
      </c>
      <c r="DZ36" s="83">
        <f t="shared" si="291"/>
        <v>222</v>
      </c>
      <c r="EA36" s="83">
        <v>0</v>
      </c>
      <c r="EB36" s="83">
        <v>0</v>
      </c>
      <c r="EC36" s="83">
        <v>9</v>
      </c>
      <c r="ED36" s="83">
        <v>0</v>
      </c>
      <c r="EE36" s="83">
        <v>0</v>
      </c>
      <c r="EF36" s="83">
        <v>0</v>
      </c>
      <c r="EG36" s="83">
        <f t="shared" si="292"/>
        <v>9</v>
      </c>
      <c r="EH36" s="83">
        <f t="shared" si="293"/>
        <v>0</v>
      </c>
      <c r="EI36" s="83">
        <f t="shared" si="294"/>
        <v>9</v>
      </c>
      <c r="EJ36" s="73">
        <v>0</v>
      </c>
      <c r="EK36" s="73">
        <v>0</v>
      </c>
      <c r="EL36" s="73">
        <v>0</v>
      </c>
      <c r="EM36" s="73">
        <v>0</v>
      </c>
      <c r="EN36" s="73">
        <v>0</v>
      </c>
      <c r="EO36" s="73">
        <v>0</v>
      </c>
      <c r="EP36" s="83">
        <f t="shared" si="295"/>
        <v>0</v>
      </c>
      <c r="EQ36" s="83">
        <f t="shared" si="296"/>
        <v>0</v>
      </c>
      <c r="ER36" s="83">
        <f t="shared" si="248"/>
        <v>0</v>
      </c>
      <c r="ES36" s="73">
        <v>0</v>
      </c>
      <c r="ET36" s="73">
        <v>0</v>
      </c>
      <c r="EU36" s="73">
        <v>0</v>
      </c>
      <c r="EV36" s="73">
        <v>0</v>
      </c>
      <c r="EW36" s="73">
        <v>0</v>
      </c>
      <c r="EX36" s="73">
        <v>0</v>
      </c>
      <c r="EY36" s="83">
        <f t="shared" si="297"/>
        <v>0</v>
      </c>
      <c r="EZ36" s="83">
        <f t="shared" si="298"/>
        <v>0</v>
      </c>
      <c r="FA36" s="83">
        <f t="shared" si="299"/>
        <v>0</v>
      </c>
      <c r="FB36" s="78">
        <v>4</v>
      </c>
      <c r="FC36" s="78">
        <v>4</v>
      </c>
      <c r="FD36" s="83">
        <f t="shared" si="300"/>
        <v>8</v>
      </c>
      <c r="FE36" s="78">
        <v>0</v>
      </c>
      <c r="FF36" s="78">
        <v>1</v>
      </c>
      <c r="FG36" s="83">
        <f t="shared" si="301"/>
        <v>1</v>
      </c>
      <c r="FH36" s="78">
        <v>5</v>
      </c>
      <c r="FI36" s="78">
        <v>5</v>
      </c>
      <c r="FJ36" s="83">
        <f t="shared" si="302"/>
        <v>10</v>
      </c>
      <c r="FK36" s="78">
        <v>0</v>
      </c>
      <c r="FL36" s="78">
        <v>0</v>
      </c>
      <c r="FM36" s="83">
        <f t="shared" si="303"/>
        <v>0</v>
      </c>
    </row>
    <row r="37" spans="1:169" s="2" customFormat="1" ht="15" customHeight="1" x14ac:dyDescent="0.25">
      <c r="A37" s="18">
        <v>19</v>
      </c>
      <c r="B37" s="5" t="s">
        <v>55</v>
      </c>
      <c r="C37" s="25" t="s">
        <v>73</v>
      </c>
      <c r="D37" s="73">
        <v>45</v>
      </c>
      <c r="E37" s="73">
        <v>64</v>
      </c>
      <c r="F37" s="83">
        <f t="shared" si="249"/>
        <v>109</v>
      </c>
      <c r="G37" s="73">
        <v>40</v>
      </c>
      <c r="H37" s="73">
        <v>46</v>
      </c>
      <c r="I37" s="83">
        <f t="shared" si="250"/>
        <v>86</v>
      </c>
      <c r="J37" s="73">
        <v>27</v>
      </c>
      <c r="K37" s="73">
        <v>44</v>
      </c>
      <c r="L37" s="83">
        <f t="shared" si="251"/>
        <v>71</v>
      </c>
      <c r="M37" s="73">
        <v>23</v>
      </c>
      <c r="N37" s="73">
        <v>50</v>
      </c>
      <c r="O37" s="83">
        <f t="shared" si="232"/>
        <v>73</v>
      </c>
      <c r="P37" s="73">
        <v>27</v>
      </c>
      <c r="Q37" s="73">
        <v>33</v>
      </c>
      <c r="R37" s="83">
        <f t="shared" si="252"/>
        <v>60</v>
      </c>
      <c r="S37" s="73">
        <v>24</v>
      </c>
      <c r="T37" s="73">
        <v>39</v>
      </c>
      <c r="U37" s="83">
        <f t="shared" si="253"/>
        <v>63</v>
      </c>
      <c r="V37" s="73">
        <v>22</v>
      </c>
      <c r="W37" s="73">
        <v>14</v>
      </c>
      <c r="X37" s="83">
        <f t="shared" si="254"/>
        <v>36</v>
      </c>
      <c r="Y37" s="73">
        <v>13</v>
      </c>
      <c r="Z37" s="73">
        <v>13</v>
      </c>
      <c r="AA37" s="83">
        <f t="shared" si="255"/>
        <v>26</v>
      </c>
      <c r="AB37" s="73">
        <v>3</v>
      </c>
      <c r="AC37" s="73">
        <v>5</v>
      </c>
      <c r="AD37" s="83">
        <f t="shared" si="256"/>
        <v>8</v>
      </c>
      <c r="AE37" s="73">
        <v>19</v>
      </c>
      <c r="AF37" s="73">
        <v>13</v>
      </c>
      <c r="AG37" s="83">
        <f t="shared" si="233"/>
        <v>32</v>
      </c>
      <c r="AH37" s="73">
        <v>13</v>
      </c>
      <c r="AI37" s="73">
        <v>13</v>
      </c>
      <c r="AJ37" s="83">
        <f t="shared" si="257"/>
        <v>26</v>
      </c>
      <c r="AK37" s="73">
        <v>3</v>
      </c>
      <c r="AL37" s="73">
        <v>5</v>
      </c>
      <c r="AM37" s="83">
        <f t="shared" si="258"/>
        <v>8</v>
      </c>
      <c r="AN37" s="82">
        <f t="shared" si="234"/>
        <v>112</v>
      </c>
      <c r="AO37" s="82">
        <f t="shared" si="235"/>
        <v>154</v>
      </c>
      <c r="AP37" s="82">
        <f t="shared" si="259"/>
        <v>266</v>
      </c>
      <c r="AQ37" s="82">
        <f t="shared" si="236"/>
        <v>74</v>
      </c>
      <c r="AR37" s="82">
        <f t="shared" si="237"/>
        <v>122</v>
      </c>
      <c r="AS37" s="83">
        <f t="shared" si="260"/>
        <v>196</v>
      </c>
      <c r="AT37" s="83">
        <f t="shared" si="238"/>
        <v>38</v>
      </c>
      <c r="AU37" s="83">
        <f t="shared" si="239"/>
        <v>32</v>
      </c>
      <c r="AV37" s="83">
        <f t="shared" si="261"/>
        <v>70</v>
      </c>
      <c r="AW37" s="83">
        <f t="shared" si="240"/>
        <v>35</v>
      </c>
      <c r="AX37" s="83">
        <f t="shared" si="241"/>
        <v>31</v>
      </c>
      <c r="AY37" s="83">
        <f t="shared" si="262"/>
        <v>66</v>
      </c>
      <c r="AZ37" s="78">
        <v>27</v>
      </c>
      <c r="BA37" s="78">
        <v>44</v>
      </c>
      <c r="BB37" s="84">
        <f t="shared" si="263"/>
        <v>71</v>
      </c>
      <c r="BC37" s="78">
        <v>0</v>
      </c>
      <c r="BD37" s="78">
        <v>0</v>
      </c>
      <c r="BE37" s="83">
        <f t="shared" si="264"/>
        <v>0</v>
      </c>
      <c r="BF37" s="81">
        <f t="shared" si="0"/>
        <v>27</v>
      </c>
      <c r="BG37" s="81">
        <f t="shared" si="1"/>
        <v>44</v>
      </c>
      <c r="BH37" s="83">
        <f t="shared" si="265"/>
        <v>71</v>
      </c>
      <c r="BI37" s="78">
        <v>25</v>
      </c>
      <c r="BJ37" s="78">
        <v>10</v>
      </c>
      <c r="BK37" s="83">
        <f t="shared" si="266"/>
        <v>35</v>
      </c>
      <c r="BL37" s="83">
        <v>112</v>
      </c>
      <c r="BM37" s="83">
        <v>154</v>
      </c>
      <c r="BN37" s="83">
        <f t="shared" si="242"/>
        <v>266</v>
      </c>
      <c r="BO37" s="83">
        <v>0</v>
      </c>
      <c r="BP37" s="83">
        <v>0</v>
      </c>
      <c r="BQ37" s="83">
        <f t="shared" si="243"/>
        <v>0</v>
      </c>
      <c r="BR37" s="83">
        <f t="shared" si="267"/>
        <v>266</v>
      </c>
      <c r="BS37" s="73">
        <v>69</v>
      </c>
      <c r="BT37" s="73">
        <v>70</v>
      </c>
      <c r="BU37" s="83">
        <f t="shared" ref="BU37:BU39" si="307">SUM(BS37:BT37)</f>
        <v>139</v>
      </c>
      <c r="BV37" s="73">
        <v>0</v>
      </c>
      <c r="BW37" s="73">
        <v>0</v>
      </c>
      <c r="BX37" s="83">
        <f t="shared" si="269"/>
        <v>0</v>
      </c>
      <c r="BY37" s="73">
        <v>0</v>
      </c>
      <c r="BZ37" s="73">
        <v>0</v>
      </c>
      <c r="CA37" s="83">
        <f t="shared" ref="CA37:CA39" si="308">SUM(BY37:BZ37)</f>
        <v>0</v>
      </c>
      <c r="CB37" s="73">
        <v>0</v>
      </c>
      <c r="CC37" s="73">
        <v>3</v>
      </c>
      <c r="CD37" s="83">
        <f t="shared" si="271"/>
        <v>3</v>
      </c>
      <c r="CE37" s="73">
        <v>45</v>
      </c>
      <c r="CF37" s="73">
        <v>65</v>
      </c>
      <c r="CG37" s="83">
        <f t="shared" ref="CG37:CG39" si="309">SUM(CE37:CF37)</f>
        <v>110</v>
      </c>
      <c r="CH37" s="73">
        <v>0</v>
      </c>
      <c r="CI37" s="73">
        <v>0</v>
      </c>
      <c r="CJ37" s="83">
        <f t="shared" ref="CJ37:CJ39" si="310">SUM(CH37:CI37)</f>
        <v>0</v>
      </c>
      <c r="CK37" s="83">
        <v>0</v>
      </c>
      <c r="CL37" s="83">
        <v>0</v>
      </c>
      <c r="CM37" s="83">
        <f t="shared" si="274"/>
        <v>0</v>
      </c>
      <c r="CN37" s="83">
        <v>2</v>
      </c>
      <c r="CO37" s="83">
        <v>3</v>
      </c>
      <c r="CP37" s="83">
        <f t="shared" si="275"/>
        <v>5</v>
      </c>
      <c r="CQ37" s="73">
        <v>38</v>
      </c>
      <c r="CR37" s="73">
        <v>43</v>
      </c>
      <c r="CS37" s="83">
        <f t="shared" si="304"/>
        <v>81</v>
      </c>
      <c r="CT37" s="83">
        <v>0</v>
      </c>
      <c r="CU37" s="83">
        <v>0</v>
      </c>
      <c r="CV37" s="83">
        <f t="shared" si="305"/>
        <v>0</v>
      </c>
      <c r="CW37" s="83">
        <v>0</v>
      </c>
      <c r="CX37" s="83">
        <v>0</v>
      </c>
      <c r="CY37" s="83">
        <f t="shared" si="306"/>
        <v>0</v>
      </c>
      <c r="CZ37" s="83">
        <v>1</v>
      </c>
      <c r="DA37" s="83">
        <v>4</v>
      </c>
      <c r="DB37" s="83">
        <f t="shared" si="279"/>
        <v>5</v>
      </c>
      <c r="DC37" s="83">
        <v>0</v>
      </c>
      <c r="DD37" s="83">
        <v>0</v>
      </c>
      <c r="DE37" s="83">
        <f t="shared" si="280"/>
        <v>0</v>
      </c>
      <c r="DF37" s="83">
        <f t="shared" si="281"/>
        <v>152</v>
      </c>
      <c r="DG37" s="83">
        <f t="shared" si="282"/>
        <v>178</v>
      </c>
      <c r="DH37" s="84">
        <f t="shared" si="283"/>
        <v>330</v>
      </c>
      <c r="DI37" s="83">
        <f t="shared" si="284"/>
        <v>0</v>
      </c>
      <c r="DJ37" s="83">
        <f t="shared" si="285"/>
        <v>0</v>
      </c>
      <c r="DK37" s="83">
        <f t="shared" si="286"/>
        <v>0</v>
      </c>
      <c r="DL37" s="83">
        <f t="shared" si="244"/>
        <v>0</v>
      </c>
      <c r="DM37" s="83">
        <f t="shared" si="245"/>
        <v>0</v>
      </c>
      <c r="DN37" s="83">
        <f t="shared" si="287"/>
        <v>0</v>
      </c>
      <c r="DO37" s="83">
        <f t="shared" si="246"/>
        <v>3</v>
      </c>
      <c r="DP37" s="83">
        <f t="shared" si="247"/>
        <v>10</v>
      </c>
      <c r="DQ37" s="83">
        <f t="shared" si="288"/>
        <v>13</v>
      </c>
      <c r="DR37" s="83">
        <v>64</v>
      </c>
      <c r="DS37" s="83">
        <v>70</v>
      </c>
      <c r="DT37" s="83">
        <v>44</v>
      </c>
      <c r="DU37" s="83">
        <v>65</v>
      </c>
      <c r="DV37" s="83">
        <v>38</v>
      </c>
      <c r="DW37" s="83">
        <v>43</v>
      </c>
      <c r="DX37" s="83">
        <f t="shared" si="289"/>
        <v>146</v>
      </c>
      <c r="DY37" s="83">
        <f t="shared" si="290"/>
        <v>178</v>
      </c>
      <c r="DZ37" s="83">
        <f t="shared" si="291"/>
        <v>324</v>
      </c>
      <c r="EA37" s="83">
        <v>0</v>
      </c>
      <c r="EB37" s="83">
        <v>0</v>
      </c>
      <c r="EC37" s="83">
        <v>0</v>
      </c>
      <c r="ED37" s="83">
        <v>0</v>
      </c>
      <c r="EE37" s="83">
        <v>0</v>
      </c>
      <c r="EF37" s="83">
        <v>0</v>
      </c>
      <c r="EG37" s="83">
        <f t="shared" si="292"/>
        <v>0</v>
      </c>
      <c r="EH37" s="83">
        <f t="shared" si="293"/>
        <v>0</v>
      </c>
      <c r="EI37" s="83">
        <f t="shared" si="294"/>
        <v>0</v>
      </c>
      <c r="EJ37" s="73">
        <v>5</v>
      </c>
      <c r="EK37" s="73">
        <v>0</v>
      </c>
      <c r="EL37" s="73">
        <v>1</v>
      </c>
      <c r="EM37" s="73">
        <v>0</v>
      </c>
      <c r="EN37" s="73">
        <v>0</v>
      </c>
      <c r="EO37" s="73">
        <v>0</v>
      </c>
      <c r="EP37" s="83">
        <f t="shared" si="295"/>
        <v>6</v>
      </c>
      <c r="EQ37" s="83">
        <f t="shared" si="296"/>
        <v>0</v>
      </c>
      <c r="ER37" s="83">
        <f t="shared" si="248"/>
        <v>6</v>
      </c>
      <c r="ES37" s="73">
        <v>1</v>
      </c>
      <c r="ET37" s="73">
        <v>1</v>
      </c>
      <c r="EU37" s="73">
        <v>0</v>
      </c>
      <c r="EV37" s="73">
        <v>0</v>
      </c>
      <c r="EW37" s="73">
        <v>0</v>
      </c>
      <c r="EX37" s="73">
        <v>0</v>
      </c>
      <c r="EY37" s="83">
        <f t="shared" si="297"/>
        <v>1</v>
      </c>
      <c r="EZ37" s="83">
        <f t="shared" si="298"/>
        <v>1</v>
      </c>
      <c r="FA37" s="83">
        <f t="shared" si="299"/>
        <v>2</v>
      </c>
      <c r="FB37" s="78">
        <v>5</v>
      </c>
      <c r="FC37" s="78">
        <v>5</v>
      </c>
      <c r="FD37" s="83">
        <f t="shared" si="300"/>
        <v>10</v>
      </c>
      <c r="FE37" s="78">
        <v>1</v>
      </c>
      <c r="FF37" s="78">
        <v>0</v>
      </c>
      <c r="FG37" s="83">
        <f t="shared" si="301"/>
        <v>1</v>
      </c>
      <c r="FH37" s="78">
        <v>11</v>
      </c>
      <c r="FI37" s="78">
        <v>3</v>
      </c>
      <c r="FJ37" s="83">
        <f t="shared" si="302"/>
        <v>14</v>
      </c>
      <c r="FK37" s="78">
        <v>0</v>
      </c>
      <c r="FL37" s="78">
        <v>0</v>
      </c>
      <c r="FM37" s="83">
        <f t="shared" si="303"/>
        <v>0</v>
      </c>
    </row>
    <row r="38" spans="1:169" s="2" customFormat="1" ht="15" customHeight="1" x14ac:dyDescent="0.25">
      <c r="A38" s="18">
        <v>20</v>
      </c>
      <c r="B38" s="5" t="s">
        <v>55</v>
      </c>
      <c r="C38" s="25" t="s">
        <v>64</v>
      </c>
      <c r="D38" s="73">
        <v>42</v>
      </c>
      <c r="E38" s="73">
        <v>56</v>
      </c>
      <c r="F38" s="83">
        <f t="shared" si="249"/>
        <v>98</v>
      </c>
      <c r="G38" s="73">
        <v>40</v>
      </c>
      <c r="H38" s="73">
        <v>40</v>
      </c>
      <c r="I38" s="83">
        <f t="shared" si="250"/>
        <v>80</v>
      </c>
      <c r="J38" s="73">
        <v>35</v>
      </c>
      <c r="K38" s="73">
        <v>29</v>
      </c>
      <c r="L38" s="83">
        <f t="shared" si="251"/>
        <v>64</v>
      </c>
      <c r="M38" s="73">
        <v>29</v>
      </c>
      <c r="N38" s="73">
        <v>48</v>
      </c>
      <c r="O38" s="83">
        <f t="shared" si="232"/>
        <v>77</v>
      </c>
      <c r="P38" s="73">
        <v>39</v>
      </c>
      <c r="Q38" s="73">
        <v>39</v>
      </c>
      <c r="R38" s="83">
        <f t="shared" si="252"/>
        <v>78</v>
      </c>
      <c r="S38" s="73">
        <v>27</v>
      </c>
      <c r="T38" s="73">
        <v>26</v>
      </c>
      <c r="U38" s="83">
        <f t="shared" si="253"/>
        <v>53</v>
      </c>
      <c r="V38" s="73">
        <v>13</v>
      </c>
      <c r="W38" s="73">
        <v>8</v>
      </c>
      <c r="X38" s="83">
        <f t="shared" si="254"/>
        <v>21</v>
      </c>
      <c r="Y38" s="73">
        <v>1</v>
      </c>
      <c r="Z38" s="73">
        <v>1</v>
      </c>
      <c r="AA38" s="83">
        <f t="shared" si="255"/>
        <v>2</v>
      </c>
      <c r="AB38" s="73">
        <v>8</v>
      </c>
      <c r="AC38" s="73">
        <v>3</v>
      </c>
      <c r="AD38" s="83">
        <f t="shared" si="256"/>
        <v>11</v>
      </c>
      <c r="AE38" s="73">
        <v>7</v>
      </c>
      <c r="AF38" s="73">
        <v>7</v>
      </c>
      <c r="AG38" s="83">
        <f t="shared" si="233"/>
        <v>14</v>
      </c>
      <c r="AH38" s="73">
        <v>1</v>
      </c>
      <c r="AI38" s="73">
        <v>0</v>
      </c>
      <c r="AJ38" s="83">
        <f t="shared" si="257"/>
        <v>1</v>
      </c>
      <c r="AK38" s="73">
        <v>8</v>
      </c>
      <c r="AL38" s="73">
        <v>3</v>
      </c>
      <c r="AM38" s="83">
        <f t="shared" si="258"/>
        <v>11</v>
      </c>
      <c r="AN38" s="82">
        <f t="shared" si="234"/>
        <v>117</v>
      </c>
      <c r="AO38" s="82">
        <f t="shared" si="235"/>
        <v>125</v>
      </c>
      <c r="AP38" s="82">
        <f t="shared" si="259"/>
        <v>242</v>
      </c>
      <c r="AQ38" s="82">
        <f t="shared" si="236"/>
        <v>95</v>
      </c>
      <c r="AR38" s="82">
        <f t="shared" si="237"/>
        <v>113</v>
      </c>
      <c r="AS38" s="83">
        <f t="shared" si="260"/>
        <v>208</v>
      </c>
      <c r="AT38" s="83">
        <f t="shared" si="238"/>
        <v>22</v>
      </c>
      <c r="AU38" s="83">
        <f t="shared" si="239"/>
        <v>12</v>
      </c>
      <c r="AV38" s="83">
        <f t="shared" si="261"/>
        <v>34</v>
      </c>
      <c r="AW38" s="83">
        <f t="shared" si="240"/>
        <v>16</v>
      </c>
      <c r="AX38" s="83">
        <f t="shared" si="241"/>
        <v>10</v>
      </c>
      <c r="AY38" s="83">
        <f t="shared" si="262"/>
        <v>26</v>
      </c>
      <c r="AZ38" s="78">
        <v>35</v>
      </c>
      <c r="BA38" s="78">
        <v>29</v>
      </c>
      <c r="BB38" s="84">
        <f t="shared" si="263"/>
        <v>64</v>
      </c>
      <c r="BC38" s="78">
        <v>0</v>
      </c>
      <c r="BD38" s="78">
        <v>0</v>
      </c>
      <c r="BE38" s="83">
        <f t="shared" si="264"/>
        <v>0</v>
      </c>
      <c r="BF38" s="81">
        <f t="shared" si="0"/>
        <v>35</v>
      </c>
      <c r="BG38" s="81">
        <f t="shared" si="1"/>
        <v>29</v>
      </c>
      <c r="BH38" s="83">
        <f t="shared" si="265"/>
        <v>64</v>
      </c>
      <c r="BI38" s="78">
        <v>11</v>
      </c>
      <c r="BJ38" s="78">
        <v>12</v>
      </c>
      <c r="BK38" s="83">
        <f t="shared" si="266"/>
        <v>23</v>
      </c>
      <c r="BL38" s="83">
        <v>117</v>
      </c>
      <c r="BM38" s="83">
        <v>125</v>
      </c>
      <c r="BN38" s="83">
        <f t="shared" si="242"/>
        <v>242</v>
      </c>
      <c r="BO38" s="83">
        <v>0</v>
      </c>
      <c r="BP38" s="83">
        <v>0</v>
      </c>
      <c r="BQ38" s="83">
        <f t="shared" si="243"/>
        <v>0</v>
      </c>
      <c r="BR38" s="83">
        <f t="shared" si="267"/>
        <v>242</v>
      </c>
      <c r="BS38" s="73">
        <v>51</v>
      </c>
      <c r="BT38" s="73">
        <v>45</v>
      </c>
      <c r="BU38" s="83">
        <f t="shared" si="307"/>
        <v>96</v>
      </c>
      <c r="BV38" s="73">
        <v>0</v>
      </c>
      <c r="BW38" s="73">
        <v>0</v>
      </c>
      <c r="BX38" s="83">
        <f t="shared" ref="BX38:BX39" si="311">SUM(BV38:BW38)</f>
        <v>0</v>
      </c>
      <c r="BY38" s="73">
        <v>0</v>
      </c>
      <c r="BZ38" s="73">
        <v>0</v>
      </c>
      <c r="CA38" s="83">
        <f t="shared" si="308"/>
        <v>0</v>
      </c>
      <c r="CB38" s="73">
        <v>0</v>
      </c>
      <c r="CC38" s="73">
        <v>0</v>
      </c>
      <c r="CD38" s="83">
        <f t="shared" ref="CD38:CD39" si="312">SUM(CB38:CC38)</f>
        <v>0</v>
      </c>
      <c r="CE38" s="73">
        <v>36</v>
      </c>
      <c r="CF38" s="73">
        <v>52</v>
      </c>
      <c r="CG38" s="83">
        <f t="shared" si="309"/>
        <v>88</v>
      </c>
      <c r="CH38" s="73">
        <v>0</v>
      </c>
      <c r="CI38" s="73">
        <v>0</v>
      </c>
      <c r="CJ38" s="83">
        <f t="shared" si="310"/>
        <v>0</v>
      </c>
      <c r="CK38" s="83">
        <v>0</v>
      </c>
      <c r="CL38" s="83">
        <v>0</v>
      </c>
      <c r="CM38" s="83">
        <f t="shared" ref="CM38:CM39" si="313">SUM(CK38:CL38)</f>
        <v>0</v>
      </c>
      <c r="CN38" s="83">
        <v>0</v>
      </c>
      <c r="CO38" s="83">
        <v>0</v>
      </c>
      <c r="CP38" s="83">
        <f t="shared" ref="CP38:CP39" si="314">SUM(CN38:CO38)</f>
        <v>0</v>
      </c>
      <c r="CQ38" s="73">
        <v>40</v>
      </c>
      <c r="CR38" s="73">
        <v>39</v>
      </c>
      <c r="CS38" s="83">
        <f t="shared" si="304"/>
        <v>79</v>
      </c>
      <c r="CT38" s="83">
        <v>0</v>
      </c>
      <c r="CU38" s="83">
        <v>0</v>
      </c>
      <c r="CV38" s="83">
        <f t="shared" si="305"/>
        <v>0</v>
      </c>
      <c r="CW38" s="83">
        <v>0</v>
      </c>
      <c r="CX38" s="83">
        <v>0</v>
      </c>
      <c r="CY38" s="83">
        <f t="shared" si="306"/>
        <v>0</v>
      </c>
      <c r="CZ38" s="83">
        <v>0</v>
      </c>
      <c r="DA38" s="83">
        <v>1</v>
      </c>
      <c r="DB38" s="83">
        <f t="shared" si="279"/>
        <v>1</v>
      </c>
      <c r="DC38" s="83">
        <v>0</v>
      </c>
      <c r="DD38" s="83">
        <v>0</v>
      </c>
      <c r="DE38" s="83">
        <f t="shared" si="280"/>
        <v>0</v>
      </c>
      <c r="DF38" s="83">
        <f t="shared" si="281"/>
        <v>127</v>
      </c>
      <c r="DG38" s="83">
        <f t="shared" si="282"/>
        <v>136</v>
      </c>
      <c r="DH38" s="84">
        <f t="shared" si="283"/>
        <v>263</v>
      </c>
      <c r="DI38" s="83">
        <f t="shared" si="284"/>
        <v>0</v>
      </c>
      <c r="DJ38" s="83">
        <f t="shared" si="285"/>
        <v>0</v>
      </c>
      <c r="DK38" s="83">
        <f t="shared" si="286"/>
        <v>0</v>
      </c>
      <c r="DL38" s="83">
        <f t="shared" si="244"/>
        <v>0</v>
      </c>
      <c r="DM38" s="83">
        <f t="shared" si="245"/>
        <v>0</v>
      </c>
      <c r="DN38" s="83">
        <f t="shared" si="287"/>
        <v>0</v>
      </c>
      <c r="DO38" s="83">
        <f t="shared" si="246"/>
        <v>0</v>
      </c>
      <c r="DP38" s="83">
        <f t="shared" si="247"/>
        <v>1</v>
      </c>
      <c r="DQ38" s="83">
        <f t="shared" si="288"/>
        <v>1</v>
      </c>
      <c r="DR38" s="83">
        <v>51</v>
      </c>
      <c r="DS38" s="83">
        <v>44</v>
      </c>
      <c r="DT38" s="83">
        <v>36</v>
      </c>
      <c r="DU38" s="83">
        <v>52</v>
      </c>
      <c r="DV38" s="83">
        <v>40</v>
      </c>
      <c r="DW38" s="83">
        <v>39</v>
      </c>
      <c r="DX38" s="83">
        <f t="shared" si="289"/>
        <v>127</v>
      </c>
      <c r="DY38" s="83">
        <f t="shared" si="290"/>
        <v>135</v>
      </c>
      <c r="DZ38" s="83">
        <f t="shared" si="291"/>
        <v>262</v>
      </c>
      <c r="EA38" s="83">
        <v>0</v>
      </c>
      <c r="EB38" s="83">
        <v>0</v>
      </c>
      <c r="EC38" s="83">
        <v>0</v>
      </c>
      <c r="ED38" s="83">
        <v>0</v>
      </c>
      <c r="EE38" s="83">
        <v>0</v>
      </c>
      <c r="EF38" s="83">
        <v>0</v>
      </c>
      <c r="EG38" s="83">
        <f t="shared" si="292"/>
        <v>0</v>
      </c>
      <c r="EH38" s="83">
        <f t="shared" si="293"/>
        <v>0</v>
      </c>
      <c r="EI38" s="83">
        <f t="shared" si="294"/>
        <v>0</v>
      </c>
      <c r="EJ38" s="73">
        <v>0</v>
      </c>
      <c r="EK38" s="73">
        <v>1</v>
      </c>
      <c r="EL38" s="73">
        <v>0</v>
      </c>
      <c r="EM38" s="73">
        <v>0</v>
      </c>
      <c r="EN38" s="73">
        <v>0</v>
      </c>
      <c r="EO38" s="73">
        <v>0</v>
      </c>
      <c r="EP38" s="83">
        <f t="shared" si="295"/>
        <v>0</v>
      </c>
      <c r="EQ38" s="83">
        <f t="shared" si="296"/>
        <v>1</v>
      </c>
      <c r="ER38" s="83">
        <f t="shared" si="248"/>
        <v>1</v>
      </c>
      <c r="ES38" s="73">
        <v>0</v>
      </c>
      <c r="ET38" s="73">
        <v>0</v>
      </c>
      <c r="EU38" s="73">
        <v>0</v>
      </c>
      <c r="EV38" s="73">
        <v>0</v>
      </c>
      <c r="EW38" s="73">
        <v>0</v>
      </c>
      <c r="EX38" s="73">
        <v>1</v>
      </c>
      <c r="EY38" s="83">
        <f t="shared" si="297"/>
        <v>0</v>
      </c>
      <c r="EZ38" s="83">
        <f t="shared" si="298"/>
        <v>1</v>
      </c>
      <c r="FA38" s="83">
        <f t="shared" si="299"/>
        <v>1</v>
      </c>
      <c r="FB38" s="78">
        <v>9</v>
      </c>
      <c r="FC38" s="78">
        <v>4</v>
      </c>
      <c r="FD38" s="83">
        <f t="shared" si="300"/>
        <v>13</v>
      </c>
      <c r="FE38" s="78">
        <v>1</v>
      </c>
      <c r="FF38" s="78">
        <v>0</v>
      </c>
      <c r="FG38" s="83">
        <f t="shared" si="301"/>
        <v>1</v>
      </c>
      <c r="FH38" s="78">
        <v>7</v>
      </c>
      <c r="FI38" s="78">
        <v>6</v>
      </c>
      <c r="FJ38" s="83">
        <f t="shared" si="302"/>
        <v>13</v>
      </c>
      <c r="FK38" s="78">
        <v>0</v>
      </c>
      <c r="FL38" s="78">
        <v>0</v>
      </c>
      <c r="FM38" s="83">
        <f t="shared" si="303"/>
        <v>0</v>
      </c>
    </row>
    <row r="39" spans="1:169" s="2" customFormat="1" ht="15" customHeight="1" x14ac:dyDescent="0.25">
      <c r="A39" s="5">
        <v>21</v>
      </c>
      <c r="B39" s="5" t="s">
        <v>55</v>
      </c>
      <c r="C39" s="25" t="s">
        <v>74</v>
      </c>
      <c r="D39" s="73">
        <v>54</v>
      </c>
      <c r="E39" s="73">
        <v>87</v>
      </c>
      <c r="F39" s="83">
        <f t="shared" si="249"/>
        <v>141</v>
      </c>
      <c r="G39" s="73">
        <v>41</v>
      </c>
      <c r="H39" s="73">
        <v>57</v>
      </c>
      <c r="I39" s="83">
        <f t="shared" si="250"/>
        <v>98</v>
      </c>
      <c r="J39" s="73">
        <v>46</v>
      </c>
      <c r="K39" s="73">
        <v>64</v>
      </c>
      <c r="L39" s="83">
        <f t="shared" si="251"/>
        <v>110</v>
      </c>
      <c r="M39" s="73">
        <v>44</v>
      </c>
      <c r="N39" s="73">
        <v>77</v>
      </c>
      <c r="O39" s="83">
        <f t="shared" si="232"/>
        <v>121</v>
      </c>
      <c r="P39" s="73">
        <v>27</v>
      </c>
      <c r="Q39" s="73">
        <v>53</v>
      </c>
      <c r="R39" s="83">
        <f t="shared" si="252"/>
        <v>80</v>
      </c>
      <c r="S39" s="73">
        <v>38</v>
      </c>
      <c r="T39" s="73">
        <v>59</v>
      </c>
      <c r="U39" s="83">
        <f t="shared" si="253"/>
        <v>97</v>
      </c>
      <c r="V39" s="73">
        <v>10</v>
      </c>
      <c r="W39" s="73">
        <v>10</v>
      </c>
      <c r="X39" s="83">
        <f t="shared" si="254"/>
        <v>20</v>
      </c>
      <c r="Y39" s="73">
        <v>14</v>
      </c>
      <c r="Z39" s="73">
        <v>4</v>
      </c>
      <c r="AA39" s="83">
        <f t="shared" si="255"/>
        <v>18</v>
      </c>
      <c r="AB39" s="73">
        <v>8</v>
      </c>
      <c r="AC39" s="73">
        <v>5</v>
      </c>
      <c r="AD39" s="83">
        <f t="shared" si="256"/>
        <v>13</v>
      </c>
      <c r="AE39" s="73">
        <v>7</v>
      </c>
      <c r="AF39" s="73">
        <v>8</v>
      </c>
      <c r="AG39" s="83">
        <f t="shared" si="233"/>
        <v>15</v>
      </c>
      <c r="AH39" s="73">
        <v>11</v>
      </c>
      <c r="AI39" s="73">
        <v>4</v>
      </c>
      <c r="AJ39" s="83">
        <f t="shared" si="257"/>
        <v>15</v>
      </c>
      <c r="AK39" s="73">
        <v>7</v>
      </c>
      <c r="AL39" s="73">
        <v>5</v>
      </c>
      <c r="AM39" s="83">
        <f t="shared" si="258"/>
        <v>12</v>
      </c>
      <c r="AN39" s="82">
        <f t="shared" si="234"/>
        <v>141</v>
      </c>
      <c r="AO39" s="82">
        <f t="shared" si="235"/>
        <v>208</v>
      </c>
      <c r="AP39" s="82">
        <f t="shared" si="259"/>
        <v>349</v>
      </c>
      <c r="AQ39" s="82">
        <f t="shared" si="236"/>
        <v>109</v>
      </c>
      <c r="AR39" s="82">
        <f t="shared" si="237"/>
        <v>189</v>
      </c>
      <c r="AS39" s="83">
        <f t="shared" si="260"/>
        <v>298</v>
      </c>
      <c r="AT39" s="83">
        <f t="shared" si="238"/>
        <v>32</v>
      </c>
      <c r="AU39" s="83">
        <f t="shared" si="239"/>
        <v>19</v>
      </c>
      <c r="AV39" s="83">
        <f t="shared" ref="AV39" si="315">AT39+AU39</f>
        <v>51</v>
      </c>
      <c r="AW39" s="83">
        <f t="shared" si="240"/>
        <v>25</v>
      </c>
      <c r="AX39" s="83">
        <f t="shared" si="241"/>
        <v>17</v>
      </c>
      <c r="AY39" s="83">
        <f t="shared" si="262"/>
        <v>42</v>
      </c>
      <c r="AZ39" s="78">
        <v>46</v>
      </c>
      <c r="BA39" s="78">
        <v>64</v>
      </c>
      <c r="BB39" s="84">
        <f t="shared" si="263"/>
        <v>110</v>
      </c>
      <c r="BC39" s="78">
        <v>0</v>
      </c>
      <c r="BD39" s="78">
        <v>0</v>
      </c>
      <c r="BE39" s="83">
        <f t="shared" si="264"/>
        <v>0</v>
      </c>
      <c r="BF39" s="81">
        <f t="shared" si="0"/>
        <v>46</v>
      </c>
      <c r="BG39" s="81">
        <f t="shared" si="1"/>
        <v>64</v>
      </c>
      <c r="BH39" s="83">
        <f t="shared" si="265"/>
        <v>110</v>
      </c>
      <c r="BI39" s="78">
        <v>44</v>
      </c>
      <c r="BJ39" s="78">
        <v>16</v>
      </c>
      <c r="BK39" s="83">
        <f t="shared" si="266"/>
        <v>60</v>
      </c>
      <c r="BL39" s="83">
        <v>141</v>
      </c>
      <c r="BM39" s="83">
        <v>208</v>
      </c>
      <c r="BN39" s="83">
        <f t="shared" si="242"/>
        <v>349</v>
      </c>
      <c r="BO39" s="83">
        <v>0</v>
      </c>
      <c r="BP39" s="83">
        <v>0</v>
      </c>
      <c r="BQ39" s="83">
        <f t="shared" si="243"/>
        <v>0</v>
      </c>
      <c r="BR39" s="83">
        <f t="shared" si="267"/>
        <v>349</v>
      </c>
      <c r="BS39" s="73">
        <v>97</v>
      </c>
      <c r="BT39" s="73">
        <v>95</v>
      </c>
      <c r="BU39" s="83">
        <f t="shared" si="307"/>
        <v>192</v>
      </c>
      <c r="BV39" s="73">
        <v>7</v>
      </c>
      <c r="BW39" s="73">
        <v>11</v>
      </c>
      <c r="BX39" s="83">
        <f t="shared" si="311"/>
        <v>18</v>
      </c>
      <c r="BY39" s="73">
        <v>34</v>
      </c>
      <c r="BZ39" s="73">
        <v>39</v>
      </c>
      <c r="CA39" s="83">
        <f t="shared" si="308"/>
        <v>73</v>
      </c>
      <c r="CB39" s="73">
        <v>1</v>
      </c>
      <c r="CC39" s="73">
        <v>0</v>
      </c>
      <c r="CD39" s="83">
        <f t="shared" si="312"/>
        <v>1</v>
      </c>
      <c r="CE39" s="73">
        <v>54</v>
      </c>
      <c r="CF39" s="73">
        <v>86</v>
      </c>
      <c r="CG39" s="83">
        <f t="shared" si="309"/>
        <v>140</v>
      </c>
      <c r="CH39" s="73">
        <v>7</v>
      </c>
      <c r="CI39" s="73">
        <v>8</v>
      </c>
      <c r="CJ39" s="83">
        <f t="shared" si="310"/>
        <v>15</v>
      </c>
      <c r="CK39" s="83">
        <v>42</v>
      </c>
      <c r="CL39" s="83">
        <v>40</v>
      </c>
      <c r="CM39" s="83">
        <f t="shared" si="313"/>
        <v>82</v>
      </c>
      <c r="CN39" s="83">
        <v>0</v>
      </c>
      <c r="CO39" s="83">
        <v>0</v>
      </c>
      <c r="CP39" s="83">
        <f t="shared" si="314"/>
        <v>0</v>
      </c>
      <c r="CQ39" s="73">
        <v>39</v>
      </c>
      <c r="CR39" s="73">
        <v>57</v>
      </c>
      <c r="CS39" s="83">
        <f t="shared" si="304"/>
        <v>96</v>
      </c>
      <c r="CT39" s="83">
        <v>9</v>
      </c>
      <c r="CU39" s="83">
        <v>14</v>
      </c>
      <c r="CV39" s="83">
        <f t="shared" si="305"/>
        <v>23</v>
      </c>
      <c r="CW39" s="83">
        <v>35</v>
      </c>
      <c r="CX39" s="83">
        <v>57</v>
      </c>
      <c r="CY39" s="83">
        <f t="shared" si="306"/>
        <v>92</v>
      </c>
      <c r="CZ39" s="83">
        <v>0</v>
      </c>
      <c r="DA39" s="83">
        <v>0</v>
      </c>
      <c r="DB39" s="83">
        <f t="shared" si="279"/>
        <v>0</v>
      </c>
      <c r="DC39" s="83">
        <v>0</v>
      </c>
      <c r="DD39" s="83">
        <v>0</v>
      </c>
      <c r="DE39" s="83">
        <f t="shared" si="280"/>
        <v>0</v>
      </c>
      <c r="DF39" s="83">
        <f t="shared" si="281"/>
        <v>190</v>
      </c>
      <c r="DG39" s="83">
        <f t="shared" si="282"/>
        <v>238</v>
      </c>
      <c r="DH39" s="84">
        <f t="shared" si="283"/>
        <v>428</v>
      </c>
      <c r="DI39" s="83">
        <f t="shared" si="284"/>
        <v>23</v>
      </c>
      <c r="DJ39" s="83">
        <f t="shared" si="285"/>
        <v>33</v>
      </c>
      <c r="DK39" s="83">
        <f t="shared" si="286"/>
        <v>56</v>
      </c>
      <c r="DL39" s="83">
        <f t="shared" si="244"/>
        <v>111</v>
      </c>
      <c r="DM39" s="83">
        <f t="shared" si="245"/>
        <v>136</v>
      </c>
      <c r="DN39" s="83">
        <f t="shared" si="287"/>
        <v>247</v>
      </c>
      <c r="DO39" s="83">
        <f t="shared" si="246"/>
        <v>1</v>
      </c>
      <c r="DP39" s="83">
        <f t="shared" si="247"/>
        <v>0</v>
      </c>
      <c r="DQ39" s="83">
        <f t="shared" si="288"/>
        <v>1</v>
      </c>
      <c r="DR39" s="83">
        <v>91</v>
      </c>
      <c r="DS39" s="83">
        <v>95</v>
      </c>
      <c r="DT39" s="83">
        <v>54</v>
      </c>
      <c r="DU39" s="83">
        <v>84</v>
      </c>
      <c r="DV39" s="83">
        <v>39</v>
      </c>
      <c r="DW39" s="83">
        <v>57</v>
      </c>
      <c r="DX39" s="83">
        <f t="shared" si="289"/>
        <v>184</v>
      </c>
      <c r="DY39" s="83">
        <f t="shared" si="290"/>
        <v>236</v>
      </c>
      <c r="DZ39" s="83">
        <f t="shared" si="291"/>
        <v>420</v>
      </c>
      <c r="EA39" s="83">
        <v>0</v>
      </c>
      <c r="EB39" s="83">
        <v>0</v>
      </c>
      <c r="EC39" s="83">
        <v>3</v>
      </c>
      <c r="ED39" s="83">
        <v>2</v>
      </c>
      <c r="EE39" s="83">
        <v>3</v>
      </c>
      <c r="EF39" s="83">
        <v>0</v>
      </c>
      <c r="EG39" s="83">
        <f t="shared" si="292"/>
        <v>6</v>
      </c>
      <c r="EH39" s="83">
        <f t="shared" si="293"/>
        <v>2</v>
      </c>
      <c r="EI39" s="83">
        <f t="shared" si="294"/>
        <v>8</v>
      </c>
      <c r="EJ39" s="73">
        <v>6</v>
      </c>
      <c r="EK39" s="73">
        <v>0</v>
      </c>
      <c r="EL39" s="73">
        <v>0</v>
      </c>
      <c r="EM39" s="73">
        <v>2</v>
      </c>
      <c r="EN39" s="73">
        <v>0</v>
      </c>
      <c r="EO39" s="73">
        <v>0</v>
      </c>
      <c r="EP39" s="83">
        <f t="shared" si="295"/>
        <v>6</v>
      </c>
      <c r="EQ39" s="83">
        <f t="shared" si="296"/>
        <v>2</v>
      </c>
      <c r="ER39" s="83">
        <f t="shared" si="248"/>
        <v>8</v>
      </c>
      <c r="ES39" s="73">
        <v>0</v>
      </c>
      <c r="ET39" s="73">
        <v>0</v>
      </c>
      <c r="EU39" s="73">
        <v>1</v>
      </c>
      <c r="EV39" s="73">
        <v>0</v>
      </c>
      <c r="EW39" s="73">
        <v>0</v>
      </c>
      <c r="EX39" s="73">
        <v>0</v>
      </c>
      <c r="EY39" s="83">
        <f t="shared" si="297"/>
        <v>1</v>
      </c>
      <c r="EZ39" s="83">
        <f t="shared" si="298"/>
        <v>0</v>
      </c>
      <c r="FA39" s="83">
        <f t="shared" si="299"/>
        <v>1</v>
      </c>
      <c r="FB39" s="78">
        <v>5</v>
      </c>
      <c r="FC39" s="78">
        <v>8</v>
      </c>
      <c r="FD39" s="83">
        <f t="shared" si="300"/>
        <v>13</v>
      </c>
      <c r="FE39" s="78">
        <v>1</v>
      </c>
      <c r="FF39" s="78">
        <v>0</v>
      </c>
      <c r="FG39" s="83">
        <f t="shared" si="301"/>
        <v>1</v>
      </c>
      <c r="FH39" s="78">
        <v>6</v>
      </c>
      <c r="FI39" s="78">
        <v>4</v>
      </c>
      <c r="FJ39" s="83">
        <f t="shared" si="302"/>
        <v>10</v>
      </c>
      <c r="FK39" s="78">
        <v>0</v>
      </c>
      <c r="FL39" s="78">
        <v>0</v>
      </c>
      <c r="FM39" s="83">
        <f t="shared" si="303"/>
        <v>0</v>
      </c>
    </row>
    <row r="40" spans="1:169" s="2" customFormat="1" ht="15" customHeight="1" x14ac:dyDescent="0.25">
      <c r="A40" s="181">
        <v>22</v>
      </c>
      <c r="B40" s="234" t="s">
        <v>54</v>
      </c>
      <c r="C40" s="25" t="s">
        <v>65</v>
      </c>
      <c r="D40" s="73">
        <v>136</v>
      </c>
      <c r="E40" s="73">
        <v>156</v>
      </c>
      <c r="F40" s="106">
        <f>SUM(D40:E41)</f>
        <v>292</v>
      </c>
      <c r="G40" s="73">
        <v>98</v>
      </c>
      <c r="H40" s="73">
        <v>163</v>
      </c>
      <c r="I40" s="106">
        <f>SUM(G40:H41)</f>
        <v>261</v>
      </c>
      <c r="J40" s="73">
        <v>86</v>
      </c>
      <c r="K40" s="73">
        <v>106</v>
      </c>
      <c r="L40" s="106">
        <f>SUM(J40:K41)</f>
        <v>192</v>
      </c>
      <c r="M40" s="73">
        <v>63</v>
      </c>
      <c r="N40" s="73">
        <v>101</v>
      </c>
      <c r="O40" s="106">
        <f>SUM(M40:N41)</f>
        <v>164</v>
      </c>
      <c r="P40" s="73">
        <v>51</v>
      </c>
      <c r="Q40" s="73">
        <v>109</v>
      </c>
      <c r="R40" s="106">
        <f>SUM(P40:Q41)</f>
        <v>160</v>
      </c>
      <c r="S40" s="73">
        <v>44</v>
      </c>
      <c r="T40" s="73">
        <v>85</v>
      </c>
      <c r="U40" s="106">
        <f>SUM(S40:T41)</f>
        <v>129</v>
      </c>
      <c r="V40" s="73">
        <v>73</v>
      </c>
      <c r="W40" s="73">
        <v>55</v>
      </c>
      <c r="X40" s="106">
        <f>SUM(V40:W41)</f>
        <v>128</v>
      </c>
      <c r="Y40" s="73">
        <v>47</v>
      </c>
      <c r="Z40" s="73">
        <v>54</v>
      </c>
      <c r="AA40" s="106">
        <f>SUM(Y40:Z41)</f>
        <v>101</v>
      </c>
      <c r="AB40" s="73">
        <v>42</v>
      </c>
      <c r="AC40" s="73">
        <v>21</v>
      </c>
      <c r="AD40" s="106">
        <f>SUM(AB40:AC41)</f>
        <v>63</v>
      </c>
      <c r="AE40" s="73">
        <v>73</v>
      </c>
      <c r="AF40" s="73">
        <v>54</v>
      </c>
      <c r="AG40" s="106">
        <f>SUM(AE40:AF41)</f>
        <v>127</v>
      </c>
      <c r="AH40" s="73">
        <v>47</v>
      </c>
      <c r="AI40" s="73">
        <v>54</v>
      </c>
      <c r="AJ40" s="106">
        <f>SUM(AH40:AI41)</f>
        <v>101</v>
      </c>
      <c r="AK40" s="73">
        <v>42</v>
      </c>
      <c r="AL40" s="73">
        <v>21</v>
      </c>
      <c r="AM40" s="106">
        <f>SUM(AK40:AL41)</f>
        <v>63</v>
      </c>
      <c r="AN40" s="121">
        <f>SUM(D40:D41,G40:G41,J40:J41)</f>
        <v>320</v>
      </c>
      <c r="AO40" s="121">
        <f>SUM(E40:E41,H40:H41,K40:K41)</f>
        <v>425</v>
      </c>
      <c r="AP40" s="121">
        <f t="shared" ref="AP40" si="316">AN40+AO40</f>
        <v>745</v>
      </c>
      <c r="AQ40" s="121">
        <f>M40+M41+P40+P41+S40+S41</f>
        <v>158</v>
      </c>
      <c r="AR40" s="121">
        <f>N40+N41+Q40+Q41+T40+T41</f>
        <v>295</v>
      </c>
      <c r="AS40" s="121">
        <f>AQ40+AR40</f>
        <v>453</v>
      </c>
      <c r="AT40" s="121">
        <f>SUM(V40:V41,Y40:Y41,AB40:AB41)</f>
        <v>162</v>
      </c>
      <c r="AU40" s="121">
        <f>SUM(W40:W41,Z40:Z41,AC40:AC41)</f>
        <v>130</v>
      </c>
      <c r="AV40" s="121">
        <f>AT40+AU40</f>
        <v>292</v>
      </c>
      <c r="AW40" s="121">
        <f>SUM(AE40:AE41,AH40:AH41,AK40:AK41)</f>
        <v>162</v>
      </c>
      <c r="AX40" s="121">
        <f>SUM(AF40:AF41,AI40:AI41,AL40:AL41)</f>
        <v>129</v>
      </c>
      <c r="AY40" s="121">
        <f>AW40+AX40</f>
        <v>291</v>
      </c>
      <c r="AZ40" s="78">
        <v>80</v>
      </c>
      <c r="BA40" s="78">
        <v>105</v>
      </c>
      <c r="BB40" s="148">
        <f>SUM(AZ40:BA41)</f>
        <v>185</v>
      </c>
      <c r="BC40" s="78">
        <v>6</v>
      </c>
      <c r="BD40" s="78">
        <v>1</v>
      </c>
      <c r="BE40" s="109">
        <f>SUM(BC40:BD41)</f>
        <v>7</v>
      </c>
      <c r="BF40" s="81">
        <f t="shared" si="0"/>
        <v>86</v>
      </c>
      <c r="BG40" s="81">
        <f t="shared" si="1"/>
        <v>106</v>
      </c>
      <c r="BH40" s="109">
        <f>SUM(BF40:BG41)</f>
        <v>192</v>
      </c>
      <c r="BI40" s="78">
        <v>73</v>
      </c>
      <c r="BJ40" s="78">
        <v>48</v>
      </c>
      <c r="BK40" s="109">
        <f>SUM(BI40:BJ41)</f>
        <v>121</v>
      </c>
      <c r="BL40" s="109">
        <v>278</v>
      </c>
      <c r="BM40" s="109">
        <v>399</v>
      </c>
      <c r="BN40" s="106">
        <f t="shared" ref="BN40" si="317">BL40+BM40</f>
        <v>677</v>
      </c>
      <c r="BO40" s="94">
        <v>42</v>
      </c>
      <c r="BP40" s="94">
        <v>26</v>
      </c>
      <c r="BQ40" s="106">
        <f t="shared" ref="BQ40" si="318">BO40+BP40</f>
        <v>68</v>
      </c>
      <c r="BR40" s="109">
        <f>BN40+BQ40</f>
        <v>745</v>
      </c>
      <c r="BS40" s="73">
        <v>165</v>
      </c>
      <c r="BT40" s="73">
        <v>186</v>
      </c>
      <c r="BU40" s="109">
        <f>SUM(BS40:BT41)</f>
        <v>351</v>
      </c>
      <c r="BV40" s="73">
        <v>0</v>
      </c>
      <c r="BW40" s="73">
        <v>5</v>
      </c>
      <c r="BX40" s="109">
        <f>SUM(BV40:BW41)</f>
        <v>5</v>
      </c>
      <c r="BY40" s="73">
        <v>1</v>
      </c>
      <c r="BZ40" s="73">
        <v>1</v>
      </c>
      <c r="CA40" s="109">
        <f>SUM(BY40:BZ41)</f>
        <v>2</v>
      </c>
      <c r="CB40" s="73">
        <v>0</v>
      </c>
      <c r="CC40" s="73">
        <v>2</v>
      </c>
      <c r="CD40" s="109">
        <f>SUM(CB40:CC41)</f>
        <v>2</v>
      </c>
      <c r="CE40" s="73">
        <v>135</v>
      </c>
      <c r="CF40" s="73">
        <v>161</v>
      </c>
      <c r="CG40" s="109">
        <f>SUM(CE40:CF41)</f>
        <v>296</v>
      </c>
      <c r="CH40" s="73">
        <v>1</v>
      </c>
      <c r="CI40" s="73">
        <v>3</v>
      </c>
      <c r="CJ40" s="109">
        <f>SUM(CH40:CI41)</f>
        <v>4</v>
      </c>
      <c r="CK40" s="83">
        <v>0</v>
      </c>
      <c r="CL40" s="83">
        <v>1</v>
      </c>
      <c r="CM40" s="109">
        <f>SUM(CK40:CL41)</f>
        <v>1</v>
      </c>
      <c r="CN40" s="83">
        <v>3</v>
      </c>
      <c r="CO40" s="83">
        <v>6</v>
      </c>
      <c r="CP40" s="109">
        <f>SUM(CN40:CO41)</f>
        <v>9</v>
      </c>
      <c r="CQ40" s="73">
        <v>98</v>
      </c>
      <c r="CR40" s="73">
        <v>168</v>
      </c>
      <c r="CS40" s="109">
        <f>SUM(CQ40:CR41)</f>
        <v>266</v>
      </c>
      <c r="CT40" s="83">
        <v>5</v>
      </c>
      <c r="CU40" s="83">
        <v>2</v>
      </c>
      <c r="CV40" s="109">
        <f>SUM(CT40:CU41)</f>
        <v>7</v>
      </c>
      <c r="CW40" s="83">
        <v>0</v>
      </c>
      <c r="CX40" s="83">
        <v>1</v>
      </c>
      <c r="CY40" s="109">
        <f>SUM(CW40:CX41)</f>
        <v>1</v>
      </c>
      <c r="CZ40" s="83">
        <v>0</v>
      </c>
      <c r="DA40" s="83">
        <v>8</v>
      </c>
      <c r="DB40" s="120">
        <f>SUM(CZ40:DA41)</f>
        <v>8</v>
      </c>
      <c r="DC40" s="94">
        <v>0</v>
      </c>
      <c r="DD40" s="94">
        <v>0</v>
      </c>
      <c r="DE40" s="94">
        <f>SUM(DC40:DD41)</f>
        <v>0</v>
      </c>
      <c r="DF40" s="94">
        <f>SUM(BS40:BS41,CE40:CE41,CQ40:CQ41)</f>
        <v>398</v>
      </c>
      <c r="DG40" s="94">
        <f>SUM(BT40:BT41,CF40:CF41,CR40:CR41)</f>
        <v>515</v>
      </c>
      <c r="DH40" s="145">
        <f>SUM(DF40:DG41)</f>
        <v>913</v>
      </c>
      <c r="DI40" s="94">
        <f>SUM(BV40:BV41,CH40:CH41,CT40:CT41)</f>
        <v>6</v>
      </c>
      <c r="DJ40" s="94">
        <f>SUM(BW40:BW41,CI40:CI41,CU40:CU41)</f>
        <v>10</v>
      </c>
      <c r="DK40" s="94">
        <f>SUM(DI40:DJ41)</f>
        <v>16</v>
      </c>
      <c r="DL40" s="94">
        <f>SUM(BY40:BY41,CK40:CK41,CW40:CW41)</f>
        <v>1</v>
      </c>
      <c r="DM40" s="94">
        <f>SUM(BZ40:BZ41,CL40:CL41,CX40:CX41)</f>
        <v>3</v>
      </c>
      <c r="DN40" s="94">
        <f>SUM(DL40:DM41)</f>
        <v>4</v>
      </c>
      <c r="DO40" s="94">
        <f>SUM(CB40:CB41,CN40:CN41,CZ40:CZ41)</f>
        <v>3</v>
      </c>
      <c r="DP40" s="94">
        <f>SUM(CC40:CC41,CO40:CO41,DA40:DA41)</f>
        <v>16</v>
      </c>
      <c r="DQ40" s="94">
        <f>SUM(DO40:DP41)</f>
        <v>19</v>
      </c>
      <c r="DR40" s="83">
        <v>158</v>
      </c>
      <c r="DS40" s="83">
        <v>177</v>
      </c>
      <c r="DT40" s="83">
        <v>132</v>
      </c>
      <c r="DU40" s="83">
        <v>160</v>
      </c>
      <c r="DV40" s="83">
        <v>98</v>
      </c>
      <c r="DW40" s="83">
        <v>167</v>
      </c>
      <c r="DX40" s="94">
        <f>SUM(DR40:DR41,DT40:DT41,DV40:DV41)</f>
        <v>388</v>
      </c>
      <c r="DY40" s="94">
        <f>SUM(DS40:DS41,DU40:DU41,DW40:DW41)</f>
        <v>504</v>
      </c>
      <c r="DZ40" s="94">
        <f>SUM(DX40:DY41)</f>
        <v>892</v>
      </c>
      <c r="EA40" s="83">
        <v>0</v>
      </c>
      <c r="EB40" s="83">
        <v>0</v>
      </c>
      <c r="EC40" s="83">
        <v>0</v>
      </c>
      <c r="ED40" s="83">
        <v>1</v>
      </c>
      <c r="EE40" s="83">
        <v>0</v>
      </c>
      <c r="EF40" s="83">
        <v>0</v>
      </c>
      <c r="EG40" s="94">
        <f>SUM(EA40:EA41,EC40:EC41,EE40:EE41)</f>
        <v>0</v>
      </c>
      <c r="EH40" s="94">
        <f>SUM(EB40:EB41,ED40:ED41,EF40:EF41)</f>
        <v>1</v>
      </c>
      <c r="EI40" s="94">
        <f>SUM(EG40:EH41)</f>
        <v>1</v>
      </c>
      <c r="EJ40" s="73">
        <v>7</v>
      </c>
      <c r="EK40" s="73">
        <v>9</v>
      </c>
      <c r="EL40" s="73">
        <v>3</v>
      </c>
      <c r="EM40" s="73">
        <v>1</v>
      </c>
      <c r="EN40" s="73">
        <v>0</v>
      </c>
      <c r="EO40" s="73">
        <v>1</v>
      </c>
      <c r="EP40" s="94">
        <f>SUM(EJ40:EJ41,EL40:EL41,EN40:EN41)</f>
        <v>10</v>
      </c>
      <c r="EQ40" s="94">
        <f>SUM(EK40:EK41,EM40:EM41,EO40:EO41)</f>
        <v>11</v>
      </c>
      <c r="ER40" s="94">
        <f>SUM(EP40:EQ41)</f>
        <v>21</v>
      </c>
      <c r="ES40" s="73">
        <v>0</v>
      </c>
      <c r="ET40" s="73">
        <v>0</v>
      </c>
      <c r="EU40" s="73">
        <v>1</v>
      </c>
      <c r="EV40" s="73">
        <v>4</v>
      </c>
      <c r="EW40" s="73">
        <v>1</v>
      </c>
      <c r="EX40" s="73">
        <v>5</v>
      </c>
      <c r="EY40" s="94">
        <f>SUM(ES40:ES41,EU40:EU41,EW40:EW41)</f>
        <v>2</v>
      </c>
      <c r="EZ40" s="94">
        <f>SUM(ET40:ET41,EV40:EV41,EX40:EX41)</f>
        <v>9</v>
      </c>
      <c r="FA40" s="94">
        <f>SUM(EY40:EZ41)</f>
        <v>11</v>
      </c>
      <c r="FB40" s="78">
        <v>13</v>
      </c>
      <c r="FC40" s="78">
        <v>10</v>
      </c>
      <c r="FD40" s="109">
        <f>SUM(FB40:FC41)</f>
        <v>23</v>
      </c>
      <c r="FE40" s="78">
        <v>2</v>
      </c>
      <c r="FF40" s="78">
        <v>1</v>
      </c>
      <c r="FG40" s="109">
        <f>SUM(FE40:FF41)</f>
        <v>3</v>
      </c>
      <c r="FH40" s="78">
        <v>6</v>
      </c>
      <c r="FI40" s="78">
        <v>6</v>
      </c>
      <c r="FJ40" s="109">
        <f>SUM(FH40:FI41)</f>
        <v>12</v>
      </c>
      <c r="FK40" s="78">
        <v>0</v>
      </c>
      <c r="FL40" s="78">
        <v>0</v>
      </c>
      <c r="FM40" s="109">
        <f>SUM(FK40:FL41)</f>
        <v>0</v>
      </c>
    </row>
    <row r="41" spans="1:169" s="2" customFormat="1" ht="15" customHeight="1" x14ac:dyDescent="0.25">
      <c r="A41" s="182"/>
      <c r="B41" s="235"/>
      <c r="C41" s="26" t="s">
        <v>65</v>
      </c>
      <c r="D41" s="73">
        <v>0</v>
      </c>
      <c r="E41" s="73">
        <v>0</v>
      </c>
      <c r="F41" s="95"/>
      <c r="G41" s="73">
        <v>0</v>
      </c>
      <c r="H41" s="73">
        <v>0</v>
      </c>
      <c r="I41" s="95"/>
      <c r="J41" s="73">
        <v>0</v>
      </c>
      <c r="K41" s="73">
        <v>0</v>
      </c>
      <c r="L41" s="95"/>
      <c r="M41" s="73">
        <v>0</v>
      </c>
      <c r="N41" s="73">
        <v>0</v>
      </c>
      <c r="O41" s="95"/>
      <c r="P41" s="73">
        <v>0</v>
      </c>
      <c r="Q41" s="73">
        <v>0</v>
      </c>
      <c r="R41" s="95"/>
      <c r="S41" s="73">
        <v>0</v>
      </c>
      <c r="T41" s="73">
        <v>0</v>
      </c>
      <c r="U41" s="95"/>
      <c r="V41" s="73">
        <v>0</v>
      </c>
      <c r="W41" s="73">
        <v>0</v>
      </c>
      <c r="X41" s="95"/>
      <c r="Y41" s="73">
        <v>0</v>
      </c>
      <c r="Z41" s="73">
        <v>0</v>
      </c>
      <c r="AA41" s="95"/>
      <c r="AB41" s="73">
        <v>0</v>
      </c>
      <c r="AC41" s="73">
        <v>0</v>
      </c>
      <c r="AD41" s="95"/>
      <c r="AE41" s="73">
        <v>0</v>
      </c>
      <c r="AF41" s="73">
        <v>0</v>
      </c>
      <c r="AG41" s="95"/>
      <c r="AH41" s="73">
        <v>0</v>
      </c>
      <c r="AI41" s="73">
        <v>0</v>
      </c>
      <c r="AJ41" s="95"/>
      <c r="AK41" s="73">
        <v>0</v>
      </c>
      <c r="AL41" s="73">
        <v>0</v>
      </c>
      <c r="AM41" s="95"/>
      <c r="AN41" s="121"/>
      <c r="AO41" s="121"/>
      <c r="AP41" s="121"/>
      <c r="AQ41" s="121"/>
      <c r="AR41" s="121"/>
      <c r="AS41" s="121"/>
      <c r="AT41" s="121"/>
      <c r="AU41" s="121"/>
      <c r="AV41" s="121"/>
      <c r="AW41" s="121"/>
      <c r="AX41" s="121"/>
      <c r="AY41" s="121"/>
      <c r="AZ41" s="78">
        <v>0</v>
      </c>
      <c r="BA41" s="78">
        <v>0</v>
      </c>
      <c r="BB41" s="149"/>
      <c r="BC41" s="78">
        <v>0</v>
      </c>
      <c r="BD41" s="78">
        <v>0</v>
      </c>
      <c r="BE41" s="110"/>
      <c r="BF41" s="81">
        <f t="shared" si="0"/>
        <v>0</v>
      </c>
      <c r="BG41" s="81">
        <f t="shared" si="1"/>
        <v>0</v>
      </c>
      <c r="BH41" s="110"/>
      <c r="BI41" s="78">
        <v>0</v>
      </c>
      <c r="BJ41" s="78">
        <v>0</v>
      </c>
      <c r="BK41" s="110"/>
      <c r="BL41" s="110"/>
      <c r="BM41" s="110"/>
      <c r="BN41" s="95"/>
      <c r="BO41" s="95"/>
      <c r="BP41" s="95"/>
      <c r="BQ41" s="95"/>
      <c r="BR41" s="110"/>
      <c r="BS41" s="73">
        <v>0</v>
      </c>
      <c r="BT41" s="73">
        <v>0</v>
      </c>
      <c r="BU41" s="110"/>
      <c r="BV41" s="73">
        <v>0</v>
      </c>
      <c r="BW41" s="73">
        <v>0</v>
      </c>
      <c r="BX41" s="110"/>
      <c r="BY41" s="73">
        <v>0</v>
      </c>
      <c r="BZ41" s="73">
        <v>0</v>
      </c>
      <c r="CA41" s="110"/>
      <c r="CB41" s="73">
        <v>0</v>
      </c>
      <c r="CC41" s="73">
        <v>0</v>
      </c>
      <c r="CD41" s="110"/>
      <c r="CE41" s="73">
        <v>0</v>
      </c>
      <c r="CF41" s="73">
        <v>0</v>
      </c>
      <c r="CG41" s="110"/>
      <c r="CH41" s="73">
        <v>0</v>
      </c>
      <c r="CI41" s="73">
        <v>0</v>
      </c>
      <c r="CJ41" s="110"/>
      <c r="CK41" s="83">
        <v>0</v>
      </c>
      <c r="CL41" s="83">
        <v>0</v>
      </c>
      <c r="CM41" s="110"/>
      <c r="CN41" s="83">
        <v>0</v>
      </c>
      <c r="CO41" s="83">
        <v>0</v>
      </c>
      <c r="CP41" s="110"/>
      <c r="CQ41" s="73">
        <v>0</v>
      </c>
      <c r="CR41" s="73">
        <v>0</v>
      </c>
      <c r="CS41" s="110"/>
      <c r="CT41" s="83">
        <v>0</v>
      </c>
      <c r="CU41" s="83">
        <v>0</v>
      </c>
      <c r="CV41" s="110"/>
      <c r="CW41" s="83">
        <v>0</v>
      </c>
      <c r="CX41" s="83">
        <v>0</v>
      </c>
      <c r="CY41" s="110"/>
      <c r="CZ41" s="83">
        <v>0</v>
      </c>
      <c r="DA41" s="83">
        <v>0</v>
      </c>
      <c r="DB41" s="120"/>
      <c r="DC41" s="95"/>
      <c r="DD41" s="95"/>
      <c r="DE41" s="95"/>
      <c r="DF41" s="95"/>
      <c r="DG41" s="95"/>
      <c r="DH41" s="144"/>
      <c r="DI41" s="95"/>
      <c r="DJ41" s="95"/>
      <c r="DK41" s="95"/>
      <c r="DL41" s="95"/>
      <c r="DM41" s="95"/>
      <c r="DN41" s="95"/>
      <c r="DO41" s="95"/>
      <c r="DP41" s="95"/>
      <c r="DQ41" s="95"/>
      <c r="DR41" s="83">
        <v>0</v>
      </c>
      <c r="DS41" s="83">
        <v>0</v>
      </c>
      <c r="DT41" s="83">
        <v>0</v>
      </c>
      <c r="DU41" s="83">
        <v>0</v>
      </c>
      <c r="DV41" s="83">
        <v>0</v>
      </c>
      <c r="DW41" s="83">
        <v>0</v>
      </c>
      <c r="DX41" s="95"/>
      <c r="DY41" s="95"/>
      <c r="DZ41" s="95"/>
      <c r="EA41" s="83">
        <v>0</v>
      </c>
      <c r="EB41" s="83">
        <v>0</v>
      </c>
      <c r="EC41" s="83">
        <v>0</v>
      </c>
      <c r="ED41" s="83">
        <v>0</v>
      </c>
      <c r="EE41" s="83">
        <v>0</v>
      </c>
      <c r="EF41" s="83">
        <v>0</v>
      </c>
      <c r="EG41" s="95"/>
      <c r="EH41" s="95"/>
      <c r="EI41" s="95"/>
      <c r="EJ41" s="73">
        <v>0</v>
      </c>
      <c r="EK41" s="73">
        <v>0</v>
      </c>
      <c r="EL41" s="73">
        <v>0</v>
      </c>
      <c r="EM41" s="73">
        <v>0</v>
      </c>
      <c r="EN41" s="73">
        <v>0</v>
      </c>
      <c r="EO41" s="73">
        <v>0</v>
      </c>
      <c r="EP41" s="95"/>
      <c r="EQ41" s="95"/>
      <c r="ER41" s="95"/>
      <c r="ES41" s="73">
        <v>0</v>
      </c>
      <c r="ET41" s="73">
        <v>0</v>
      </c>
      <c r="EU41" s="73">
        <v>0</v>
      </c>
      <c r="EV41" s="73">
        <v>0</v>
      </c>
      <c r="EW41" s="73">
        <v>0</v>
      </c>
      <c r="EX41" s="73">
        <v>0</v>
      </c>
      <c r="EY41" s="95"/>
      <c r="EZ41" s="95"/>
      <c r="FA41" s="95"/>
      <c r="FB41" s="78">
        <v>0</v>
      </c>
      <c r="FC41" s="78">
        <v>0</v>
      </c>
      <c r="FD41" s="110"/>
      <c r="FE41" s="78">
        <v>0</v>
      </c>
      <c r="FF41" s="78">
        <v>0</v>
      </c>
      <c r="FG41" s="110"/>
      <c r="FH41" s="78">
        <v>0</v>
      </c>
      <c r="FI41" s="78">
        <v>0</v>
      </c>
      <c r="FJ41" s="110"/>
      <c r="FK41" s="78">
        <v>0</v>
      </c>
      <c r="FL41" s="78">
        <v>0</v>
      </c>
      <c r="FM41" s="110"/>
    </row>
    <row r="42" spans="1:169" s="2" customFormat="1" ht="15" customHeight="1" x14ac:dyDescent="0.25">
      <c r="A42" s="18">
        <v>23</v>
      </c>
      <c r="B42" s="5" t="s">
        <v>55</v>
      </c>
      <c r="C42" s="25" t="s">
        <v>75</v>
      </c>
      <c r="D42" s="73">
        <v>65</v>
      </c>
      <c r="E42" s="73">
        <v>63</v>
      </c>
      <c r="F42" s="83">
        <f t="shared" ref="F42:F87" si="319">D42+E42</f>
        <v>128</v>
      </c>
      <c r="G42" s="73">
        <v>45</v>
      </c>
      <c r="H42" s="73">
        <v>60</v>
      </c>
      <c r="I42" s="83">
        <f t="shared" ref="I42:I87" si="320">G42+H42</f>
        <v>105</v>
      </c>
      <c r="J42" s="73">
        <v>44</v>
      </c>
      <c r="K42" s="73">
        <v>58</v>
      </c>
      <c r="L42" s="83">
        <f t="shared" ref="L42:L87" si="321">J42+K42</f>
        <v>102</v>
      </c>
      <c r="M42" s="73">
        <v>58</v>
      </c>
      <c r="N42" s="73">
        <v>63</v>
      </c>
      <c r="O42" s="83">
        <f t="shared" ref="O42:O87" si="322">M42+N42</f>
        <v>121</v>
      </c>
      <c r="P42" s="73">
        <v>42</v>
      </c>
      <c r="Q42" s="73">
        <v>59</v>
      </c>
      <c r="R42" s="83">
        <f t="shared" ref="R42:R87" si="323">P42+Q42</f>
        <v>101</v>
      </c>
      <c r="S42" s="73">
        <v>44</v>
      </c>
      <c r="T42" s="73">
        <v>58</v>
      </c>
      <c r="U42" s="83">
        <f t="shared" ref="U42:U87" si="324">S42+T42</f>
        <v>102</v>
      </c>
      <c r="V42" s="73">
        <v>7</v>
      </c>
      <c r="W42" s="73">
        <v>0</v>
      </c>
      <c r="X42" s="83">
        <f t="shared" ref="X42:X87" si="325">V42+W42</f>
        <v>7</v>
      </c>
      <c r="Y42" s="73">
        <v>3</v>
      </c>
      <c r="Z42" s="73">
        <v>1</v>
      </c>
      <c r="AA42" s="83">
        <f t="shared" ref="AA42:AA87" si="326">Y42+Z42</f>
        <v>4</v>
      </c>
      <c r="AB42" s="73">
        <v>0</v>
      </c>
      <c r="AC42" s="73">
        <v>0</v>
      </c>
      <c r="AD42" s="83">
        <f t="shared" ref="AD42:AD87" si="327">AB42+AC42</f>
        <v>0</v>
      </c>
      <c r="AE42" s="73">
        <v>7</v>
      </c>
      <c r="AF42" s="73">
        <v>0</v>
      </c>
      <c r="AG42" s="83">
        <f t="shared" ref="AG42:AG87" si="328">AE42+AF42</f>
        <v>7</v>
      </c>
      <c r="AH42" s="73">
        <v>3</v>
      </c>
      <c r="AI42" s="73">
        <v>1</v>
      </c>
      <c r="AJ42" s="83">
        <f t="shared" ref="AJ42:AJ87" si="329">AH42+AI42</f>
        <v>4</v>
      </c>
      <c r="AK42" s="73">
        <v>0</v>
      </c>
      <c r="AL42" s="73">
        <v>0</v>
      </c>
      <c r="AM42" s="83">
        <f t="shared" ref="AM42:AM87" si="330">AK42+AL42</f>
        <v>0</v>
      </c>
      <c r="AN42" s="82">
        <f t="shared" ref="AN42:AN87" si="331">D42+G42+J42</f>
        <v>154</v>
      </c>
      <c r="AO42" s="82">
        <f t="shared" ref="AO42:AO87" si="332">E42+H42+K42</f>
        <v>181</v>
      </c>
      <c r="AP42" s="82">
        <f t="shared" ref="AP42:AP87" si="333">AN42+AO42</f>
        <v>335</v>
      </c>
      <c r="AQ42" s="82">
        <f t="shared" ref="AQ42:AQ87" si="334">M42+P42+S42</f>
        <v>144</v>
      </c>
      <c r="AR42" s="82">
        <f t="shared" ref="AR42:AR87" si="335">N42+Q42+T42</f>
        <v>180</v>
      </c>
      <c r="AS42" s="83">
        <f t="shared" ref="AS42:AS87" si="336">AQ42+AR42</f>
        <v>324</v>
      </c>
      <c r="AT42" s="83">
        <f t="shared" ref="AT42:AT87" si="337">V42+Y42+AB42</f>
        <v>10</v>
      </c>
      <c r="AU42" s="83">
        <f t="shared" ref="AU42:AU87" si="338">W42+Z42+AC42</f>
        <v>1</v>
      </c>
      <c r="AV42" s="83">
        <f t="shared" ref="AV42" si="339">AT42+AU42</f>
        <v>11</v>
      </c>
      <c r="AW42" s="83">
        <f t="shared" ref="AW42:AW87" si="340">AE42+AH42+AK42</f>
        <v>10</v>
      </c>
      <c r="AX42" s="83">
        <f t="shared" ref="AX42:AX87" si="341">AF42+AI42+AL42</f>
        <v>1</v>
      </c>
      <c r="AY42" s="83">
        <f>AW42+AX42</f>
        <v>11</v>
      </c>
      <c r="AZ42" s="78">
        <v>44</v>
      </c>
      <c r="BA42" s="78">
        <v>57</v>
      </c>
      <c r="BB42" s="77">
        <f>SUM(AZ42:BA42)</f>
        <v>101</v>
      </c>
      <c r="BC42" s="78">
        <v>0</v>
      </c>
      <c r="BD42" s="78">
        <v>1</v>
      </c>
      <c r="BE42" s="82">
        <f>SUM(BC42:BD42)</f>
        <v>1</v>
      </c>
      <c r="BF42" s="81">
        <f t="shared" si="0"/>
        <v>44</v>
      </c>
      <c r="BG42" s="81">
        <f t="shared" si="1"/>
        <v>58</v>
      </c>
      <c r="BH42" s="82">
        <f>SUM(BF42:BG42)</f>
        <v>102</v>
      </c>
      <c r="BI42" s="78">
        <v>7</v>
      </c>
      <c r="BJ42" s="78">
        <v>7</v>
      </c>
      <c r="BK42" s="82">
        <f>SUM(BI42:BJ42)</f>
        <v>14</v>
      </c>
      <c r="BL42" s="83">
        <v>154</v>
      </c>
      <c r="BM42" s="83">
        <v>181</v>
      </c>
      <c r="BN42" s="83">
        <f>BL42+BM42</f>
        <v>335</v>
      </c>
      <c r="BO42" s="83">
        <v>0</v>
      </c>
      <c r="BP42" s="83">
        <v>0</v>
      </c>
      <c r="BQ42" s="83">
        <f>BO42+BP42</f>
        <v>0</v>
      </c>
      <c r="BR42" s="82">
        <f>BN42+BQ42</f>
        <v>335</v>
      </c>
      <c r="BS42" s="73">
        <v>63</v>
      </c>
      <c r="BT42" s="73">
        <v>48</v>
      </c>
      <c r="BU42" s="82">
        <f>SUM(BS42:BT42)</f>
        <v>111</v>
      </c>
      <c r="BV42" s="73">
        <v>1</v>
      </c>
      <c r="BW42" s="73">
        <v>2</v>
      </c>
      <c r="BX42" s="82">
        <f>SUM(BV42:BW42)</f>
        <v>3</v>
      </c>
      <c r="BY42" s="73">
        <v>1</v>
      </c>
      <c r="BZ42" s="73">
        <v>2</v>
      </c>
      <c r="CA42" s="82">
        <f>SUM(BY42:BZ42)</f>
        <v>3</v>
      </c>
      <c r="CB42" s="73">
        <v>0</v>
      </c>
      <c r="CC42" s="73">
        <v>0</v>
      </c>
      <c r="CD42" s="82">
        <f>SUM(CB42:CC42)</f>
        <v>0</v>
      </c>
      <c r="CE42" s="73">
        <v>64</v>
      </c>
      <c r="CF42" s="73">
        <v>67</v>
      </c>
      <c r="CG42" s="82">
        <f>SUM(CE42:CF42)</f>
        <v>131</v>
      </c>
      <c r="CH42" s="73">
        <v>6</v>
      </c>
      <c r="CI42" s="73">
        <v>5</v>
      </c>
      <c r="CJ42" s="82">
        <f>SUM(CH42:CI42)</f>
        <v>11</v>
      </c>
      <c r="CK42" s="83">
        <v>1</v>
      </c>
      <c r="CL42" s="83">
        <v>0</v>
      </c>
      <c r="CM42" s="82">
        <f>SUM(CK42:CL42)</f>
        <v>1</v>
      </c>
      <c r="CN42" s="83">
        <v>1</v>
      </c>
      <c r="CO42" s="83">
        <v>2</v>
      </c>
      <c r="CP42" s="82">
        <f>SUM(CN42:CO42)</f>
        <v>3</v>
      </c>
      <c r="CQ42" s="73">
        <v>45</v>
      </c>
      <c r="CR42" s="73">
        <v>59</v>
      </c>
      <c r="CS42" s="82">
        <f>SUM(CQ42:CR42)</f>
        <v>104</v>
      </c>
      <c r="CT42" s="83">
        <v>3</v>
      </c>
      <c r="CU42" s="83">
        <v>2</v>
      </c>
      <c r="CV42" s="82">
        <f>SUM(CT42:CU42)</f>
        <v>5</v>
      </c>
      <c r="CW42" s="83">
        <v>3</v>
      </c>
      <c r="CX42" s="83">
        <v>3</v>
      </c>
      <c r="CY42" s="82">
        <f>SUM(CW42:CX42)</f>
        <v>6</v>
      </c>
      <c r="CZ42" s="83">
        <v>0</v>
      </c>
      <c r="DA42" s="83">
        <v>0</v>
      </c>
      <c r="DB42" s="82">
        <f>SUM(CZ42:DA42)</f>
        <v>0</v>
      </c>
      <c r="DC42" s="83">
        <v>0</v>
      </c>
      <c r="DD42" s="83">
        <v>0</v>
      </c>
      <c r="DE42" s="82">
        <f>SUM(DC42:DD42)</f>
        <v>0</v>
      </c>
      <c r="DF42" s="83">
        <f>SUM(BS42,CE42,CQ42)</f>
        <v>172</v>
      </c>
      <c r="DG42" s="83">
        <f>SUM(BT42,CF42,CR42)</f>
        <v>174</v>
      </c>
      <c r="DH42" s="77">
        <f>SUM(DF42:DG42)</f>
        <v>346</v>
      </c>
      <c r="DI42" s="82">
        <f>SUM(BV42,CH42,CT42)</f>
        <v>10</v>
      </c>
      <c r="DJ42" s="82">
        <f>SUM(BW42,CI42,CU42)</f>
        <v>9</v>
      </c>
      <c r="DK42" s="82">
        <f>SUM(DI42:DJ42)</f>
        <v>19</v>
      </c>
      <c r="DL42" s="82">
        <f t="shared" ref="DL42:DL87" si="342">SUM(BY42,CK42,CW42)</f>
        <v>5</v>
      </c>
      <c r="DM42" s="82">
        <f t="shared" ref="DM42:DM87" si="343">SUM(BZ42,CL42,CX42)</f>
        <v>5</v>
      </c>
      <c r="DN42" s="82">
        <f>SUM(DL42:DM42)</f>
        <v>10</v>
      </c>
      <c r="DO42" s="82">
        <f t="shared" ref="DO42:DO87" si="344">SUM(CB42,CN42,CZ42)</f>
        <v>1</v>
      </c>
      <c r="DP42" s="82">
        <f t="shared" ref="DP42:DP87" si="345">SUM(CC42,CO42,DA42)</f>
        <v>2</v>
      </c>
      <c r="DQ42" s="82">
        <f>SUM(DO42:DP42)</f>
        <v>3</v>
      </c>
      <c r="DR42" s="82">
        <v>63</v>
      </c>
      <c r="DS42" s="82">
        <v>48</v>
      </c>
      <c r="DT42" s="82">
        <v>64</v>
      </c>
      <c r="DU42" s="82">
        <v>67</v>
      </c>
      <c r="DV42" s="82">
        <v>45</v>
      </c>
      <c r="DW42" s="82">
        <v>59</v>
      </c>
      <c r="DX42" s="82">
        <f>SUM(DR42,DT42,DV42)</f>
        <v>172</v>
      </c>
      <c r="DY42" s="82">
        <f>SUM(DS42,DU42,DW42)</f>
        <v>174</v>
      </c>
      <c r="DZ42" s="82">
        <f>SUM(DX42:DY42)</f>
        <v>346</v>
      </c>
      <c r="EA42" s="82">
        <v>0</v>
      </c>
      <c r="EB42" s="82">
        <v>0</v>
      </c>
      <c r="EC42" s="82">
        <v>0</v>
      </c>
      <c r="ED42" s="82">
        <v>0</v>
      </c>
      <c r="EE42" s="82">
        <v>0</v>
      </c>
      <c r="EF42" s="82">
        <v>0</v>
      </c>
      <c r="EG42" s="82">
        <f>SUM(EA42,EC42,EE42)</f>
        <v>0</v>
      </c>
      <c r="EH42" s="82">
        <f>SUM(EB42,ED42,EF42)</f>
        <v>0</v>
      </c>
      <c r="EI42" s="82">
        <f>SUM(EG42:EH42)</f>
        <v>0</v>
      </c>
      <c r="EJ42" s="73">
        <v>0</v>
      </c>
      <c r="EK42" s="73">
        <v>0</v>
      </c>
      <c r="EL42" s="73">
        <v>0</v>
      </c>
      <c r="EM42" s="73">
        <v>0</v>
      </c>
      <c r="EN42" s="73">
        <v>0</v>
      </c>
      <c r="EO42" s="73">
        <v>0</v>
      </c>
      <c r="EP42" s="82">
        <f>SUM(EJ42,EL42,EN42)</f>
        <v>0</v>
      </c>
      <c r="EQ42" s="82">
        <f>SUM(EK42,EM42,EO42)</f>
        <v>0</v>
      </c>
      <c r="ER42" s="82">
        <f t="shared" ref="ER42:ER87" si="346">SUM(EP42:EQ42)</f>
        <v>0</v>
      </c>
      <c r="ES42" s="73">
        <v>0</v>
      </c>
      <c r="ET42" s="73">
        <v>0</v>
      </c>
      <c r="EU42" s="73">
        <v>1</v>
      </c>
      <c r="EV42" s="73">
        <v>4</v>
      </c>
      <c r="EW42" s="73">
        <v>1</v>
      </c>
      <c r="EX42" s="73">
        <v>0</v>
      </c>
      <c r="EY42" s="82">
        <f>SUM(ES42,EU42,EW42)</f>
        <v>2</v>
      </c>
      <c r="EZ42" s="82">
        <f>SUM(ET42,EV42,EX42)</f>
        <v>4</v>
      </c>
      <c r="FA42" s="82">
        <f>SUM(EY42:EZ42)</f>
        <v>6</v>
      </c>
      <c r="FB42" s="78">
        <v>8</v>
      </c>
      <c r="FC42" s="78">
        <v>4</v>
      </c>
      <c r="FD42" s="82">
        <f>SUM(FB42:FC42)</f>
        <v>12</v>
      </c>
      <c r="FE42" s="78">
        <v>1</v>
      </c>
      <c r="FF42" s="78">
        <v>0</v>
      </c>
      <c r="FG42" s="82">
        <f>SUM(FE42:FF42)</f>
        <v>1</v>
      </c>
      <c r="FH42" s="78">
        <v>11</v>
      </c>
      <c r="FI42" s="78">
        <v>5</v>
      </c>
      <c r="FJ42" s="82">
        <f>SUM(FH42:FI42)</f>
        <v>16</v>
      </c>
      <c r="FK42" s="78">
        <v>0</v>
      </c>
      <c r="FL42" s="78">
        <v>0</v>
      </c>
      <c r="FM42" s="82">
        <f>SUM(FK42:FL42)</f>
        <v>0</v>
      </c>
    </row>
    <row r="43" spans="1:169" s="2" customFormat="1" ht="15" customHeight="1" x14ac:dyDescent="0.25">
      <c r="A43" s="19">
        <v>24</v>
      </c>
      <c r="B43" s="5" t="s">
        <v>54</v>
      </c>
      <c r="C43" s="25" t="s">
        <v>66</v>
      </c>
      <c r="D43" s="73">
        <v>59</v>
      </c>
      <c r="E43" s="73">
        <v>66</v>
      </c>
      <c r="F43" s="83">
        <f t="shared" si="319"/>
        <v>125</v>
      </c>
      <c r="G43" s="73">
        <v>51</v>
      </c>
      <c r="H43" s="73">
        <v>74</v>
      </c>
      <c r="I43" s="83">
        <f t="shared" si="320"/>
        <v>125</v>
      </c>
      <c r="J43" s="73">
        <v>40</v>
      </c>
      <c r="K43" s="73">
        <v>55</v>
      </c>
      <c r="L43" s="83">
        <f t="shared" si="321"/>
        <v>95</v>
      </c>
      <c r="M43" s="73">
        <v>27</v>
      </c>
      <c r="N43" s="73">
        <v>49</v>
      </c>
      <c r="O43" s="83">
        <f t="shared" si="322"/>
        <v>76</v>
      </c>
      <c r="P43" s="73">
        <v>31</v>
      </c>
      <c r="Q43" s="73">
        <v>53</v>
      </c>
      <c r="R43" s="83">
        <f t="shared" si="323"/>
        <v>84</v>
      </c>
      <c r="S43" s="73">
        <v>39</v>
      </c>
      <c r="T43" s="73">
        <v>49</v>
      </c>
      <c r="U43" s="83">
        <f t="shared" si="324"/>
        <v>88</v>
      </c>
      <c r="V43" s="73">
        <v>32</v>
      </c>
      <c r="W43" s="73">
        <v>17</v>
      </c>
      <c r="X43" s="83">
        <f t="shared" si="325"/>
        <v>49</v>
      </c>
      <c r="Y43" s="73">
        <v>20</v>
      </c>
      <c r="Z43" s="73">
        <v>21</v>
      </c>
      <c r="AA43" s="83">
        <f t="shared" si="326"/>
        <v>41</v>
      </c>
      <c r="AB43" s="73">
        <v>1</v>
      </c>
      <c r="AC43" s="73">
        <v>6</v>
      </c>
      <c r="AD43" s="83">
        <f t="shared" si="327"/>
        <v>7</v>
      </c>
      <c r="AE43" s="73">
        <v>32</v>
      </c>
      <c r="AF43" s="73">
        <v>17</v>
      </c>
      <c r="AG43" s="83">
        <f t="shared" si="328"/>
        <v>49</v>
      </c>
      <c r="AH43" s="73">
        <v>20</v>
      </c>
      <c r="AI43" s="73">
        <v>21</v>
      </c>
      <c r="AJ43" s="83">
        <f t="shared" si="329"/>
        <v>41</v>
      </c>
      <c r="AK43" s="73">
        <v>1</v>
      </c>
      <c r="AL43" s="73">
        <v>6</v>
      </c>
      <c r="AM43" s="83">
        <f t="shared" si="330"/>
        <v>7</v>
      </c>
      <c r="AN43" s="82">
        <f t="shared" si="331"/>
        <v>150</v>
      </c>
      <c r="AO43" s="82">
        <f t="shared" si="332"/>
        <v>195</v>
      </c>
      <c r="AP43" s="82">
        <f t="shared" si="333"/>
        <v>345</v>
      </c>
      <c r="AQ43" s="82">
        <f t="shared" si="334"/>
        <v>97</v>
      </c>
      <c r="AR43" s="82">
        <f t="shared" si="335"/>
        <v>151</v>
      </c>
      <c r="AS43" s="83">
        <f t="shared" si="336"/>
        <v>248</v>
      </c>
      <c r="AT43" s="83">
        <f t="shared" si="337"/>
        <v>53</v>
      </c>
      <c r="AU43" s="83">
        <f t="shared" si="338"/>
        <v>44</v>
      </c>
      <c r="AV43" s="83">
        <f t="shared" ref="AV43:AV87" si="347">AT43+AU43</f>
        <v>97</v>
      </c>
      <c r="AW43" s="83">
        <f t="shared" si="340"/>
        <v>53</v>
      </c>
      <c r="AX43" s="83">
        <f t="shared" si="341"/>
        <v>44</v>
      </c>
      <c r="AY43" s="83">
        <f t="shared" ref="AY43:AY87" si="348">AW43+AX43</f>
        <v>97</v>
      </c>
      <c r="AZ43" s="78">
        <v>40</v>
      </c>
      <c r="BA43" s="78">
        <v>55</v>
      </c>
      <c r="BB43" s="77">
        <f t="shared" ref="BB43:BB87" si="349">SUM(AZ43:BA43)</f>
        <v>95</v>
      </c>
      <c r="BC43" s="78">
        <v>0</v>
      </c>
      <c r="BD43" s="78">
        <v>0</v>
      </c>
      <c r="BE43" s="82">
        <f t="shared" ref="BE43:BE87" si="350">SUM(BC43:BD43)</f>
        <v>0</v>
      </c>
      <c r="BF43" s="81">
        <f t="shared" si="0"/>
        <v>40</v>
      </c>
      <c r="BG43" s="81">
        <f t="shared" si="1"/>
        <v>55</v>
      </c>
      <c r="BH43" s="82">
        <f t="shared" ref="BH43:BH87" si="351">SUM(BF43:BG43)</f>
        <v>95</v>
      </c>
      <c r="BI43" s="78">
        <v>0</v>
      </c>
      <c r="BJ43" s="78">
        <v>0</v>
      </c>
      <c r="BK43" s="82">
        <f t="shared" ref="BK43:BK87" si="352">SUM(BI43:BJ43)</f>
        <v>0</v>
      </c>
      <c r="BL43" s="83">
        <v>149</v>
      </c>
      <c r="BM43" s="83">
        <v>192</v>
      </c>
      <c r="BN43" s="83">
        <f t="shared" ref="BN43:BN87" si="353">BL43+BM43</f>
        <v>341</v>
      </c>
      <c r="BO43" s="83">
        <v>1</v>
      </c>
      <c r="BP43" s="83">
        <v>3</v>
      </c>
      <c r="BQ43" s="83">
        <f t="shared" ref="BQ43:BQ87" si="354">BO43+BP43</f>
        <v>4</v>
      </c>
      <c r="BR43" s="82">
        <f t="shared" ref="BR43:BR87" si="355">BN43+BQ43</f>
        <v>345</v>
      </c>
      <c r="BS43" s="73">
        <v>76</v>
      </c>
      <c r="BT43" s="73">
        <v>101</v>
      </c>
      <c r="BU43" s="82">
        <f t="shared" ref="BU43:BU87" si="356">SUM(BS43:BT43)</f>
        <v>177</v>
      </c>
      <c r="BV43" s="73">
        <v>0</v>
      </c>
      <c r="BW43" s="73">
        <v>0</v>
      </c>
      <c r="BX43" s="82">
        <f t="shared" ref="BX43:BX87" si="357">SUM(BV43:BW43)</f>
        <v>0</v>
      </c>
      <c r="BY43" s="73">
        <v>0</v>
      </c>
      <c r="BZ43" s="73">
        <v>0</v>
      </c>
      <c r="CA43" s="82">
        <f>SUM(BY43:BZ43)</f>
        <v>0</v>
      </c>
      <c r="CB43" s="73">
        <v>0</v>
      </c>
      <c r="CC43" s="73">
        <v>1</v>
      </c>
      <c r="CD43" s="82">
        <f t="shared" ref="CD43:CD87" si="358">SUM(CB43:CC43)</f>
        <v>1</v>
      </c>
      <c r="CE43" s="73">
        <v>63</v>
      </c>
      <c r="CF43" s="73">
        <v>67</v>
      </c>
      <c r="CG43" s="82">
        <f t="shared" ref="CG43:CG87" si="359">SUM(CE43:CF43)</f>
        <v>130</v>
      </c>
      <c r="CH43" s="73">
        <v>0</v>
      </c>
      <c r="CI43" s="73">
        <v>3</v>
      </c>
      <c r="CJ43" s="82">
        <f t="shared" ref="CJ43:CJ87" si="360">SUM(CH43:CI43)</f>
        <v>3</v>
      </c>
      <c r="CK43" s="83">
        <v>0</v>
      </c>
      <c r="CL43" s="83">
        <v>1</v>
      </c>
      <c r="CM43" s="82">
        <f t="shared" ref="CM43:CM87" si="361">SUM(CK43:CL43)</f>
        <v>1</v>
      </c>
      <c r="CN43" s="83">
        <v>1</v>
      </c>
      <c r="CO43" s="83">
        <v>4</v>
      </c>
      <c r="CP43" s="82">
        <f t="shared" ref="CP43:CP87" si="362">SUM(CN43:CO43)</f>
        <v>5</v>
      </c>
      <c r="CQ43" s="73">
        <v>48</v>
      </c>
      <c r="CR43" s="73">
        <v>76</v>
      </c>
      <c r="CS43" s="82">
        <f t="shared" ref="CS43:CS87" si="363">SUM(CQ43:CR43)</f>
        <v>124</v>
      </c>
      <c r="CT43" s="83">
        <v>2</v>
      </c>
      <c r="CU43" s="83">
        <v>2</v>
      </c>
      <c r="CV43" s="82">
        <f t="shared" ref="CV43:CV87" si="364">SUM(CT43:CU43)</f>
        <v>4</v>
      </c>
      <c r="CW43" s="83">
        <v>1</v>
      </c>
      <c r="CX43" s="83">
        <v>0</v>
      </c>
      <c r="CY43" s="82">
        <f t="shared" ref="CY43:CY87" si="365">SUM(CW43:CX43)</f>
        <v>1</v>
      </c>
      <c r="CZ43" s="83">
        <v>2</v>
      </c>
      <c r="DA43" s="83">
        <v>2</v>
      </c>
      <c r="DB43" s="82">
        <f t="shared" ref="DB43:DB87" si="366">SUM(CZ43:DA43)</f>
        <v>4</v>
      </c>
      <c r="DC43" s="83">
        <v>0</v>
      </c>
      <c r="DD43" s="83">
        <v>0</v>
      </c>
      <c r="DE43" s="82">
        <f t="shared" ref="DE43:DE87" si="367">SUM(DC43:DD43)</f>
        <v>0</v>
      </c>
      <c r="DF43" s="83">
        <f t="shared" ref="DF43:DF87" si="368">SUM(BS43,CE43,CQ43)</f>
        <v>187</v>
      </c>
      <c r="DG43" s="83">
        <f t="shared" ref="DG43:DG87" si="369">SUM(BT43,CF43,CR43)</f>
        <v>244</v>
      </c>
      <c r="DH43" s="77">
        <f t="shared" ref="DH43:DH87" si="370">SUM(DF43:DG43)</f>
        <v>431</v>
      </c>
      <c r="DI43" s="82">
        <f t="shared" ref="DI43:DI87" si="371">SUM(BV43,CH43,CT43)</f>
        <v>2</v>
      </c>
      <c r="DJ43" s="82">
        <f t="shared" ref="DJ43:DJ87" si="372">SUM(BW43,CI43,CU43)</f>
        <v>5</v>
      </c>
      <c r="DK43" s="82">
        <f t="shared" ref="DK43:DK87" si="373">SUM(DI43:DJ43)</f>
        <v>7</v>
      </c>
      <c r="DL43" s="82">
        <f t="shared" si="342"/>
        <v>1</v>
      </c>
      <c r="DM43" s="82">
        <f t="shared" si="343"/>
        <v>1</v>
      </c>
      <c r="DN43" s="82">
        <f t="shared" ref="DN43:DN87" si="374">SUM(DL43:DM43)</f>
        <v>2</v>
      </c>
      <c r="DO43" s="82">
        <f t="shared" si="344"/>
        <v>3</v>
      </c>
      <c r="DP43" s="82">
        <f t="shared" si="345"/>
        <v>7</v>
      </c>
      <c r="DQ43" s="82">
        <f t="shared" ref="DQ43:DQ87" si="375">SUM(DO43:DP43)</f>
        <v>10</v>
      </c>
      <c r="DR43" s="82">
        <v>71</v>
      </c>
      <c r="DS43" s="82">
        <v>100</v>
      </c>
      <c r="DT43" s="82">
        <v>58</v>
      </c>
      <c r="DU43" s="82">
        <v>66</v>
      </c>
      <c r="DV43" s="82">
        <v>47</v>
      </c>
      <c r="DW43" s="82">
        <v>75</v>
      </c>
      <c r="DX43" s="82">
        <f t="shared" ref="DX43:DX87" si="376">SUM(DR43,DT43,DV43)</f>
        <v>176</v>
      </c>
      <c r="DY43" s="82">
        <f t="shared" ref="DY43:DY87" si="377">SUM(DS43,DU43,DW43)</f>
        <v>241</v>
      </c>
      <c r="DZ43" s="82">
        <f t="shared" ref="DZ43:DZ87" si="378">SUM(DX43:DY43)</f>
        <v>417</v>
      </c>
      <c r="EA43" s="82">
        <v>0</v>
      </c>
      <c r="EB43" s="82">
        <v>0</v>
      </c>
      <c r="EC43" s="82">
        <v>0</v>
      </c>
      <c r="ED43" s="82">
        <v>0</v>
      </c>
      <c r="EE43" s="82">
        <v>0</v>
      </c>
      <c r="EF43" s="82">
        <v>0</v>
      </c>
      <c r="EG43" s="82">
        <f t="shared" ref="EG43:EG87" si="379">SUM(EA43,EC43,EE43)</f>
        <v>0</v>
      </c>
      <c r="EH43" s="82">
        <f t="shared" ref="EH43:EH87" si="380">SUM(EB43,ED43,EF43)</f>
        <v>0</v>
      </c>
      <c r="EI43" s="82">
        <f t="shared" ref="EI43:EI87" si="381">SUM(EG43:EH43)</f>
        <v>0</v>
      </c>
      <c r="EJ43" s="73">
        <v>5</v>
      </c>
      <c r="EK43" s="73">
        <v>1</v>
      </c>
      <c r="EL43" s="73">
        <v>5</v>
      </c>
      <c r="EM43" s="73">
        <v>1</v>
      </c>
      <c r="EN43" s="73">
        <v>1</v>
      </c>
      <c r="EO43" s="73">
        <v>1</v>
      </c>
      <c r="EP43" s="82">
        <f t="shared" ref="EP43:EP87" si="382">SUM(EJ43,EL43,EN43)</f>
        <v>11</v>
      </c>
      <c r="EQ43" s="82">
        <f t="shared" ref="EQ43:EQ87" si="383">SUM(EK43,EM43,EO43)</f>
        <v>3</v>
      </c>
      <c r="ER43" s="82">
        <f t="shared" si="346"/>
        <v>14</v>
      </c>
      <c r="ES43" s="73">
        <v>0</v>
      </c>
      <c r="ET43" s="73">
        <v>0</v>
      </c>
      <c r="EU43" s="73">
        <v>1</v>
      </c>
      <c r="EV43" s="73">
        <v>1</v>
      </c>
      <c r="EW43" s="73">
        <v>0</v>
      </c>
      <c r="EX43" s="73">
        <v>1</v>
      </c>
      <c r="EY43" s="82">
        <f t="shared" ref="EY43:EY87" si="384">SUM(ES43,EU43,EW43)</f>
        <v>1</v>
      </c>
      <c r="EZ43" s="82">
        <f t="shared" ref="EZ43:EZ87" si="385">SUM(ET43,EV43,EX43)</f>
        <v>2</v>
      </c>
      <c r="FA43" s="82">
        <f t="shared" ref="FA43:FA87" si="386">SUM(EY43:EZ43)</f>
        <v>3</v>
      </c>
      <c r="FB43" s="78">
        <v>8</v>
      </c>
      <c r="FC43" s="78">
        <v>4</v>
      </c>
      <c r="FD43" s="82">
        <f t="shared" ref="FD43:FD87" si="387">SUM(FB43:FC43)</f>
        <v>12</v>
      </c>
      <c r="FE43" s="78">
        <v>0</v>
      </c>
      <c r="FF43" s="78">
        <v>0</v>
      </c>
      <c r="FG43" s="82">
        <f t="shared" ref="FG43:FG87" si="388">SUM(FE43:FF43)</f>
        <v>0</v>
      </c>
      <c r="FH43" s="78">
        <v>0</v>
      </c>
      <c r="FI43" s="78">
        <v>0</v>
      </c>
      <c r="FJ43" s="82">
        <f t="shared" ref="FJ43:FJ87" si="389">SUM(FH43:FI43)</f>
        <v>0</v>
      </c>
      <c r="FK43" s="78">
        <v>0</v>
      </c>
      <c r="FL43" s="78">
        <v>0</v>
      </c>
      <c r="FM43" s="82">
        <f t="shared" ref="FM43:FM87" si="390">SUM(FK43:FL43)</f>
        <v>0</v>
      </c>
    </row>
    <row r="44" spans="1:169" s="2" customFormat="1" ht="15" customHeight="1" x14ac:dyDescent="0.25">
      <c r="A44" s="19">
        <v>25</v>
      </c>
      <c r="B44" s="1" t="s">
        <v>55</v>
      </c>
      <c r="C44" s="27" t="s">
        <v>76</v>
      </c>
      <c r="D44" s="72">
        <v>39</v>
      </c>
      <c r="E44" s="83">
        <v>66</v>
      </c>
      <c r="F44" s="83">
        <f t="shared" si="319"/>
        <v>105</v>
      </c>
      <c r="G44" s="83">
        <v>37</v>
      </c>
      <c r="H44" s="83">
        <v>52</v>
      </c>
      <c r="I44" s="83">
        <f t="shared" si="320"/>
        <v>89</v>
      </c>
      <c r="J44" s="83">
        <v>25</v>
      </c>
      <c r="K44" s="83">
        <v>39</v>
      </c>
      <c r="L44" s="83">
        <f t="shared" si="321"/>
        <v>64</v>
      </c>
      <c r="M44" s="72">
        <v>26</v>
      </c>
      <c r="N44" s="83">
        <v>54</v>
      </c>
      <c r="O44" s="83">
        <f t="shared" si="322"/>
        <v>80</v>
      </c>
      <c r="P44" s="83">
        <v>29</v>
      </c>
      <c r="Q44" s="83">
        <v>47</v>
      </c>
      <c r="R44" s="83">
        <f t="shared" si="323"/>
        <v>76</v>
      </c>
      <c r="S44" s="83">
        <v>25</v>
      </c>
      <c r="T44" s="83">
        <v>37</v>
      </c>
      <c r="U44" s="83">
        <f t="shared" si="324"/>
        <v>62</v>
      </c>
      <c r="V44" s="72">
        <v>13</v>
      </c>
      <c r="W44" s="83">
        <v>12</v>
      </c>
      <c r="X44" s="83">
        <f t="shared" si="325"/>
        <v>25</v>
      </c>
      <c r="Y44" s="83">
        <v>8</v>
      </c>
      <c r="Z44" s="83">
        <v>5</v>
      </c>
      <c r="AA44" s="83">
        <f t="shared" si="326"/>
        <v>13</v>
      </c>
      <c r="AB44" s="83">
        <v>0</v>
      </c>
      <c r="AC44" s="83">
        <v>2</v>
      </c>
      <c r="AD44" s="83">
        <f t="shared" si="327"/>
        <v>2</v>
      </c>
      <c r="AE44" s="72">
        <v>6</v>
      </c>
      <c r="AF44" s="83">
        <v>7</v>
      </c>
      <c r="AG44" s="83">
        <f t="shared" si="328"/>
        <v>13</v>
      </c>
      <c r="AH44" s="83">
        <v>6</v>
      </c>
      <c r="AI44" s="83">
        <v>5</v>
      </c>
      <c r="AJ44" s="83">
        <f t="shared" si="329"/>
        <v>11</v>
      </c>
      <c r="AK44" s="83">
        <v>0</v>
      </c>
      <c r="AL44" s="83">
        <v>1</v>
      </c>
      <c r="AM44" s="83">
        <f t="shared" si="330"/>
        <v>1</v>
      </c>
      <c r="AN44" s="82">
        <f t="shared" si="331"/>
        <v>101</v>
      </c>
      <c r="AO44" s="82">
        <f t="shared" si="332"/>
        <v>157</v>
      </c>
      <c r="AP44" s="82">
        <f t="shared" si="333"/>
        <v>258</v>
      </c>
      <c r="AQ44" s="82">
        <f t="shared" si="334"/>
        <v>80</v>
      </c>
      <c r="AR44" s="82">
        <f t="shared" si="335"/>
        <v>138</v>
      </c>
      <c r="AS44" s="83">
        <f t="shared" si="336"/>
        <v>218</v>
      </c>
      <c r="AT44" s="83">
        <f t="shared" si="337"/>
        <v>21</v>
      </c>
      <c r="AU44" s="83">
        <f t="shared" si="338"/>
        <v>19</v>
      </c>
      <c r="AV44" s="83">
        <f t="shared" si="347"/>
        <v>40</v>
      </c>
      <c r="AW44" s="83">
        <f t="shared" si="340"/>
        <v>12</v>
      </c>
      <c r="AX44" s="83">
        <f t="shared" si="341"/>
        <v>13</v>
      </c>
      <c r="AY44" s="83">
        <f t="shared" si="348"/>
        <v>25</v>
      </c>
      <c r="AZ44" s="83">
        <v>25</v>
      </c>
      <c r="BA44" s="83">
        <v>39</v>
      </c>
      <c r="BB44" s="77">
        <f t="shared" si="349"/>
        <v>64</v>
      </c>
      <c r="BC44" s="83">
        <v>0</v>
      </c>
      <c r="BD44" s="83">
        <v>0</v>
      </c>
      <c r="BE44" s="82">
        <f t="shared" si="350"/>
        <v>0</v>
      </c>
      <c r="BF44" s="81">
        <f t="shared" si="0"/>
        <v>25</v>
      </c>
      <c r="BG44" s="81">
        <f t="shared" si="1"/>
        <v>39</v>
      </c>
      <c r="BH44" s="82">
        <f t="shared" si="351"/>
        <v>64</v>
      </c>
      <c r="BI44" s="83">
        <v>2</v>
      </c>
      <c r="BJ44" s="83">
        <v>4</v>
      </c>
      <c r="BK44" s="82">
        <f t="shared" si="352"/>
        <v>6</v>
      </c>
      <c r="BL44" s="83">
        <v>101</v>
      </c>
      <c r="BM44" s="83">
        <v>157</v>
      </c>
      <c r="BN44" s="83">
        <f t="shared" si="353"/>
        <v>258</v>
      </c>
      <c r="BO44" s="83">
        <v>0</v>
      </c>
      <c r="BP44" s="83">
        <v>0</v>
      </c>
      <c r="BQ44" s="83">
        <f t="shared" si="354"/>
        <v>0</v>
      </c>
      <c r="BR44" s="82">
        <f t="shared" si="355"/>
        <v>258</v>
      </c>
      <c r="BS44" s="72">
        <v>52</v>
      </c>
      <c r="BT44" s="83">
        <v>62</v>
      </c>
      <c r="BU44" s="82">
        <f t="shared" si="356"/>
        <v>114</v>
      </c>
      <c r="BV44" s="83">
        <v>4</v>
      </c>
      <c r="BW44" s="83">
        <v>2</v>
      </c>
      <c r="BX44" s="82">
        <f t="shared" si="357"/>
        <v>6</v>
      </c>
      <c r="BY44" s="83">
        <v>1</v>
      </c>
      <c r="BZ44" s="83">
        <v>3</v>
      </c>
      <c r="CA44" s="82">
        <f t="shared" ref="CA44:CA82" si="391">SUM(BY44:BZ44)</f>
        <v>4</v>
      </c>
      <c r="CB44" s="83">
        <v>0</v>
      </c>
      <c r="CC44" s="83">
        <v>0</v>
      </c>
      <c r="CD44" s="82">
        <f t="shared" si="358"/>
        <v>0</v>
      </c>
      <c r="CE44" s="83">
        <v>37</v>
      </c>
      <c r="CF44" s="83">
        <v>67</v>
      </c>
      <c r="CG44" s="82">
        <f t="shared" si="359"/>
        <v>104</v>
      </c>
      <c r="CH44" s="83">
        <v>9</v>
      </c>
      <c r="CI44" s="83">
        <v>7</v>
      </c>
      <c r="CJ44" s="82">
        <f t="shared" si="360"/>
        <v>16</v>
      </c>
      <c r="CK44" s="83">
        <v>0</v>
      </c>
      <c r="CL44" s="83">
        <v>0</v>
      </c>
      <c r="CM44" s="82">
        <f t="shared" si="361"/>
        <v>0</v>
      </c>
      <c r="CN44" s="83">
        <v>0</v>
      </c>
      <c r="CO44" s="83">
        <v>0</v>
      </c>
      <c r="CP44" s="82">
        <f t="shared" si="362"/>
        <v>0</v>
      </c>
      <c r="CQ44" s="83">
        <v>37</v>
      </c>
      <c r="CR44" s="83">
        <v>52</v>
      </c>
      <c r="CS44" s="82">
        <f t="shared" si="363"/>
        <v>89</v>
      </c>
      <c r="CT44" s="83">
        <v>5</v>
      </c>
      <c r="CU44" s="83">
        <v>7</v>
      </c>
      <c r="CV44" s="82">
        <f t="shared" si="364"/>
        <v>12</v>
      </c>
      <c r="CW44" s="83">
        <v>2</v>
      </c>
      <c r="CX44" s="83">
        <v>1</v>
      </c>
      <c r="CY44" s="82">
        <f t="shared" si="365"/>
        <v>3</v>
      </c>
      <c r="CZ44" s="83">
        <v>0</v>
      </c>
      <c r="DA44" s="83">
        <v>0</v>
      </c>
      <c r="DB44" s="82">
        <f t="shared" si="366"/>
        <v>0</v>
      </c>
      <c r="DC44" s="83">
        <v>0</v>
      </c>
      <c r="DD44" s="83">
        <v>0</v>
      </c>
      <c r="DE44" s="82">
        <f t="shared" si="367"/>
        <v>0</v>
      </c>
      <c r="DF44" s="83">
        <f t="shared" si="368"/>
        <v>126</v>
      </c>
      <c r="DG44" s="83">
        <f t="shared" si="369"/>
        <v>181</v>
      </c>
      <c r="DH44" s="77">
        <f t="shared" si="370"/>
        <v>307</v>
      </c>
      <c r="DI44" s="82">
        <f t="shared" si="371"/>
        <v>18</v>
      </c>
      <c r="DJ44" s="82">
        <f t="shared" si="372"/>
        <v>16</v>
      </c>
      <c r="DK44" s="82">
        <f t="shared" si="373"/>
        <v>34</v>
      </c>
      <c r="DL44" s="82">
        <f t="shared" si="342"/>
        <v>3</v>
      </c>
      <c r="DM44" s="82">
        <f t="shared" si="343"/>
        <v>4</v>
      </c>
      <c r="DN44" s="82">
        <f t="shared" si="374"/>
        <v>7</v>
      </c>
      <c r="DO44" s="82">
        <f t="shared" si="344"/>
        <v>0</v>
      </c>
      <c r="DP44" s="82">
        <f t="shared" si="345"/>
        <v>0</v>
      </c>
      <c r="DQ44" s="82">
        <f t="shared" si="375"/>
        <v>0</v>
      </c>
      <c r="DR44" s="82">
        <v>46</v>
      </c>
      <c r="DS44" s="82">
        <v>62</v>
      </c>
      <c r="DT44" s="82">
        <v>35</v>
      </c>
      <c r="DU44" s="82">
        <v>67</v>
      </c>
      <c r="DV44" s="82">
        <v>37</v>
      </c>
      <c r="DW44" s="82">
        <v>52</v>
      </c>
      <c r="DX44" s="82">
        <f t="shared" si="376"/>
        <v>118</v>
      </c>
      <c r="DY44" s="82">
        <f t="shared" si="377"/>
        <v>181</v>
      </c>
      <c r="DZ44" s="82">
        <f t="shared" si="378"/>
        <v>299</v>
      </c>
      <c r="EA44" s="82">
        <v>0</v>
      </c>
      <c r="EB44" s="82">
        <v>0</v>
      </c>
      <c r="EC44" s="82">
        <v>0</v>
      </c>
      <c r="ED44" s="82">
        <v>0</v>
      </c>
      <c r="EE44" s="82">
        <v>0</v>
      </c>
      <c r="EF44" s="82">
        <v>0</v>
      </c>
      <c r="EG44" s="82">
        <f t="shared" si="379"/>
        <v>0</v>
      </c>
      <c r="EH44" s="82">
        <f t="shared" si="380"/>
        <v>0</v>
      </c>
      <c r="EI44" s="82">
        <f t="shared" si="381"/>
        <v>0</v>
      </c>
      <c r="EJ44" s="82">
        <v>6</v>
      </c>
      <c r="EK44" s="82">
        <v>0</v>
      </c>
      <c r="EL44" s="82">
        <v>2</v>
      </c>
      <c r="EM44" s="82">
        <v>0</v>
      </c>
      <c r="EN44" s="82">
        <v>0</v>
      </c>
      <c r="EO44" s="82">
        <v>0</v>
      </c>
      <c r="EP44" s="82">
        <f t="shared" si="382"/>
        <v>8</v>
      </c>
      <c r="EQ44" s="82">
        <f t="shared" si="383"/>
        <v>0</v>
      </c>
      <c r="ER44" s="82">
        <f t="shared" si="346"/>
        <v>8</v>
      </c>
      <c r="ES44" s="82">
        <v>0</v>
      </c>
      <c r="ET44" s="82">
        <v>0</v>
      </c>
      <c r="EU44" s="82">
        <v>0</v>
      </c>
      <c r="EV44" s="82">
        <v>1</v>
      </c>
      <c r="EW44" s="82">
        <v>0</v>
      </c>
      <c r="EX44" s="82">
        <v>2</v>
      </c>
      <c r="EY44" s="82">
        <f t="shared" si="384"/>
        <v>0</v>
      </c>
      <c r="EZ44" s="82">
        <f t="shared" si="385"/>
        <v>3</v>
      </c>
      <c r="FA44" s="82">
        <f t="shared" si="386"/>
        <v>3</v>
      </c>
      <c r="FB44" s="83">
        <v>9</v>
      </c>
      <c r="FC44" s="83">
        <v>4</v>
      </c>
      <c r="FD44" s="82">
        <f t="shared" si="387"/>
        <v>13</v>
      </c>
      <c r="FE44" s="83">
        <v>1</v>
      </c>
      <c r="FF44" s="83">
        <v>0</v>
      </c>
      <c r="FG44" s="82">
        <f t="shared" si="388"/>
        <v>1</v>
      </c>
      <c r="FH44" s="83">
        <v>4</v>
      </c>
      <c r="FI44" s="83">
        <v>4</v>
      </c>
      <c r="FJ44" s="82">
        <f t="shared" si="389"/>
        <v>8</v>
      </c>
      <c r="FK44" s="83">
        <v>0</v>
      </c>
      <c r="FL44" s="83">
        <v>0</v>
      </c>
      <c r="FM44" s="82">
        <f t="shared" si="390"/>
        <v>0</v>
      </c>
    </row>
    <row r="45" spans="1:169" s="2" customFormat="1" ht="15" customHeight="1" x14ac:dyDescent="0.25">
      <c r="A45" s="17">
        <v>26</v>
      </c>
      <c r="B45" s="1" t="s">
        <v>54</v>
      </c>
      <c r="C45" s="27" t="s">
        <v>67</v>
      </c>
      <c r="D45" s="73">
        <v>43</v>
      </c>
      <c r="E45" s="73">
        <v>71</v>
      </c>
      <c r="F45" s="83">
        <f t="shared" si="319"/>
        <v>114</v>
      </c>
      <c r="G45" s="73">
        <v>49</v>
      </c>
      <c r="H45" s="73">
        <v>64</v>
      </c>
      <c r="I45" s="83">
        <f t="shared" si="320"/>
        <v>113</v>
      </c>
      <c r="J45" s="73">
        <v>41</v>
      </c>
      <c r="K45" s="73">
        <v>44</v>
      </c>
      <c r="L45" s="83">
        <f t="shared" si="321"/>
        <v>85</v>
      </c>
      <c r="M45" s="73">
        <v>14</v>
      </c>
      <c r="N45" s="73">
        <v>42</v>
      </c>
      <c r="O45" s="83">
        <f t="shared" si="322"/>
        <v>56</v>
      </c>
      <c r="P45" s="73">
        <v>34</v>
      </c>
      <c r="Q45" s="73">
        <v>54</v>
      </c>
      <c r="R45" s="83">
        <f t="shared" si="323"/>
        <v>88</v>
      </c>
      <c r="S45" s="73">
        <v>31</v>
      </c>
      <c r="T45" s="73">
        <v>39</v>
      </c>
      <c r="U45" s="83">
        <f t="shared" si="324"/>
        <v>70</v>
      </c>
      <c r="V45" s="73">
        <v>29</v>
      </c>
      <c r="W45" s="73">
        <v>29</v>
      </c>
      <c r="X45" s="83">
        <f t="shared" si="325"/>
        <v>58</v>
      </c>
      <c r="Y45" s="73">
        <v>15</v>
      </c>
      <c r="Z45" s="73">
        <v>10</v>
      </c>
      <c r="AA45" s="83">
        <f t="shared" si="326"/>
        <v>25</v>
      </c>
      <c r="AB45" s="73">
        <v>10</v>
      </c>
      <c r="AC45" s="73">
        <v>5</v>
      </c>
      <c r="AD45" s="83">
        <f t="shared" si="327"/>
        <v>15</v>
      </c>
      <c r="AE45" s="73">
        <v>25</v>
      </c>
      <c r="AF45" s="73">
        <v>26</v>
      </c>
      <c r="AG45" s="83">
        <f t="shared" si="328"/>
        <v>51</v>
      </c>
      <c r="AH45" s="73">
        <v>14</v>
      </c>
      <c r="AI45" s="73">
        <v>10</v>
      </c>
      <c r="AJ45" s="83">
        <f t="shared" si="329"/>
        <v>24</v>
      </c>
      <c r="AK45" s="73">
        <v>10</v>
      </c>
      <c r="AL45" s="73">
        <v>5</v>
      </c>
      <c r="AM45" s="83">
        <f t="shared" si="330"/>
        <v>15</v>
      </c>
      <c r="AN45" s="82">
        <f t="shared" si="331"/>
        <v>133</v>
      </c>
      <c r="AO45" s="82">
        <f t="shared" si="332"/>
        <v>179</v>
      </c>
      <c r="AP45" s="82">
        <f t="shared" si="333"/>
        <v>312</v>
      </c>
      <c r="AQ45" s="82">
        <f t="shared" si="334"/>
        <v>79</v>
      </c>
      <c r="AR45" s="82">
        <f t="shared" si="335"/>
        <v>135</v>
      </c>
      <c r="AS45" s="83">
        <f t="shared" si="336"/>
        <v>214</v>
      </c>
      <c r="AT45" s="83">
        <f t="shared" si="337"/>
        <v>54</v>
      </c>
      <c r="AU45" s="83">
        <f t="shared" si="338"/>
        <v>44</v>
      </c>
      <c r="AV45" s="83">
        <f t="shared" si="347"/>
        <v>98</v>
      </c>
      <c r="AW45" s="83">
        <f t="shared" si="340"/>
        <v>49</v>
      </c>
      <c r="AX45" s="83">
        <f t="shared" si="341"/>
        <v>41</v>
      </c>
      <c r="AY45" s="83">
        <f t="shared" si="348"/>
        <v>90</v>
      </c>
      <c r="AZ45" s="78">
        <v>41</v>
      </c>
      <c r="BA45" s="78">
        <v>44</v>
      </c>
      <c r="BB45" s="77">
        <f t="shared" si="349"/>
        <v>85</v>
      </c>
      <c r="BC45" s="78">
        <v>0</v>
      </c>
      <c r="BD45" s="78">
        <v>0</v>
      </c>
      <c r="BE45" s="82">
        <f t="shared" si="350"/>
        <v>0</v>
      </c>
      <c r="BF45" s="81">
        <f t="shared" si="0"/>
        <v>41</v>
      </c>
      <c r="BG45" s="81">
        <f t="shared" si="1"/>
        <v>44</v>
      </c>
      <c r="BH45" s="82">
        <f t="shared" si="351"/>
        <v>85</v>
      </c>
      <c r="BI45" s="78">
        <v>45</v>
      </c>
      <c r="BJ45" s="78">
        <v>35</v>
      </c>
      <c r="BK45" s="82">
        <f t="shared" si="352"/>
        <v>80</v>
      </c>
      <c r="BL45" s="83">
        <v>133</v>
      </c>
      <c r="BM45" s="83">
        <v>179</v>
      </c>
      <c r="BN45" s="83">
        <f t="shared" si="353"/>
        <v>312</v>
      </c>
      <c r="BO45" s="83">
        <v>0</v>
      </c>
      <c r="BP45" s="83">
        <v>0</v>
      </c>
      <c r="BQ45" s="83">
        <f t="shared" si="354"/>
        <v>0</v>
      </c>
      <c r="BR45" s="82">
        <f t="shared" si="355"/>
        <v>312</v>
      </c>
      <c r="BS45" s="73">
        <v>68</v>
      </c>
      <c r="BT45" s="73">
        <v>104</v>
      </c>
      <c r="BU45" s="83">
        <f t="shared" si="356"/>
        <v>172</v>
      </c>
      <c r="BV45" s="73">
        <v>10</v>
      </c>
      <c r="BW45" s="73">
        <v>17</v>
      </c>
      <c r="BX45" s="83">
        <f t="shared" si="357"/>
        <v>27</v>
      </c>
      <c r="BY45" s="73">
        <v>6</v>
      </c>
      <c r="BZ45" s="73">
        <v>14</v>
      </c>
      <c r="CA45" s="82">
        <f t="shared" si="391"/>
        <v>20</v>
      </c>
      <c r="CB45" s="73">
        <v>0</v>
      </c>
      <c r="CC45" s="73">
        <v>0</v>
      </c>
      <c r="CD45" s="82">
        <f t="shared" si="358"/>
        <v>0</v>
      </c>
      <c r="CE45" s="73">
        <v>44</v>
      </c>
      <c r="CF45" s="73">
        <v>71</v>
      </c>
      <c r="CG45" s="83">
        <f t="shared" si="359"/>
        <v>115</v>
      </c>
      <c r="CH45" s="73">
        <v>15</v>
      </c>
      <c r="CI45" s="73">
        <v>27</v>
      </c>
      <c r="CJ45" s="83">
        <f t="shared" si="360"/>
        <v>42</v>
      </c>
      <c r="CK45" s="83">
        <v>12</v>
      </c>
      <c r="CL45" s="83">
        <v>9</v>
      </c>
      <c r="CM45" s="82">
        <f t="shared" si="361"/>
        <v>21</v>
      </c>
      <c r="CN45" s="83">
        <v>0</v>
      </c>
      <c r="CO45" s="83">
        <v>4</v>
      </c>
      <c r="CP45" s="83">
        <f t="shared" si="362"/>
        <v>4</v>
      </c>
      <c r="CQ45" s="73">
        <v>53</v>
      </c>
      <c r="CR45" s="73">
        <v>64</v>
      </c>
      <c r="CS45" s="83">
        <f t="shared" si="363"/>
        <v>117</v>
      </c>
      <c r="CT45" s="83">
        <v>15</v>
      </c>
      <c r="CU45" s="83">
        <v>16</v>
      </c>
      <c r="CV45" s="83">
        <f t="shared" si="364"/>
        <v>31</v>
      </c>
      <c r="CW45" s="83">
        <v>8</v>
      </c>
      <c r="CX45" s="83">
        <v>6</v>
      </c>
      <c r="CY45" s="82">
        <f t="shared" si="365"/>
        <v>14</v>
      </c>
      <c r="CZ45" s="83">
        <v>2</v>
      </c>
      <c r="DA45" s="83">
        <v>2</v>
      </c>
      <c r="DB45" s="82">
        <f t="shared" si="366"/>
        <v>4</v>
      </c>
      <c r="DC45" s="83">
        <v>0</v>
      </c>
      <c r="DD45" s="83">
        <v>0</v>
      </c>
      <c r="DE45" s="82">
        <f t="shared" si="367"/>
        <v>0</v>
      </c>
      <c r="DF45" s="83">
        <f t="shared" si="368"/>
        <v>165</v>
      </c>
      <c r="DG45" s="83">
        <f t="shared" si="369"/>
        <v>239</v>
      </c>
      <c r="DH45" s="77">
        <f t="shared" si="370"/>
        <v>404</v>
      </c>
      <c r="DI45" s="82">
        <f t="shared" si="371"/>
        <v>40</v>
      </c>
      <c r="DJ45" s="82">
        <f t="shared" si="372"/>
        <v>60</v>
      </c>
      <c r="DK45" s="82">
        <f t="shared" si="373"/>
        <v>100</v>
      </c>
      <c r="DL45" s="82">
        <f t="shared" si="342"/>
        <v>26</v>
      </c>
      <c r="DM45" s="82">
        <f t="shared" si="343"/>
        <v>29</v>
      </c>
      <c r="DN45" s="82">
        <f t="shared" si="374"/>
        <v>55</v>
      </c>
      <c r="DO45" s="82">
        <f t="shared" si="344"/>
        <v>2</v>
      </c>
      <c r="DP45" s="82">
        <f t="shared" si="345"/>
        <v>6</v>
      </c>
      <c r="DQ45" s="82">
        <f t="shared" si="375"/>
        <v>8</v>
      </c>
      <c r="DR45" s="82">
        <v>62</v>
      </c>
      <c r="DS45" s="82">
        <v>102</v>
      </c>
      <c r="DT45" s="82">
        <v>42</v>
      </c>
      <c r="DU45" s="82">
        <v>71</v>
      </c>
      <c r="DV45" s="82">
        <v>50</v>
      </c>
      <c r="DW45" s="82">
        <v>64</v>
      </c>
      <c r="DX45" s="82">
        <f t="shared" si="376"/>
        <v>154</v>
      </c>
      <c r="DY45" s="82">
        <f t="shared" si="377"/>
        <v>237</v>
      </c>
      <c r="DZ45" s="82">
        <f t="shared" si="378"/>
        <v>391</v>
      </c>
      <c r="EA45" s="82">
        <v>0</v>
      </c>
      <c r="EB45" s="82">
        <v>0</v>
      </c>
      <c r="EC45" s="82">
        <v>4</v>
      </c>
      <c r="ED45" s="82">
        <v>3</v>
      </c>
      <c r="EE45" s="82">
        <v>1</v>
      </c>
      <c r="EF45" s="82">
        <v>0</v>
      </c>
      <c r="EG45" s="82">
        <f t="shared" si="379"/>
        <v>5</v>
      </c>
      <c r="EH45" s="82">
        <f t="shared" si="380"/>
        <v>3</v>
      </c>
      <c r="EI45" s="82">
        <f t="shared" si="381"/>
        <v>8</v>
      </c>
      <c r="EJ45" s="73">
        <v>6</v>
      </c>
      <c r="EK45" s="73">
        <v>2</v>
      </c>
      <c r="EL45" s="73">
        <v>2</v>
      </c>
      <c r="EM45" s="73">
        <v>0</v>
      </c>
      <c r="EN45" s="73">
        <v>3</v>
      </c>
      <c r="EO45" s="73">
        <v>0</v>
      </c>
      <c r="EP45" s="82">
        <f t="shared" si="382"/>
        <v>11</v>
      </c>
      <c r="EQ45" s="82">
        <f t="shared" si="383"/>
        <v>2</v>
      </c>
      <c r="ER45" s="82">
        <f t="shared" si="346"/>
        <v>13</v>
      </c>
      <c r="ES45" s="73">
        <v>0</v>
      </c>
      <c r="ET45" s="73">
        <v>0</v>
      </c>
      <c r="EU45" s="73">
        <v>0</v>
      </c>
      <c r="EV45" s="73">
        <v>2</v>
      </c>
      <c r="EW45" s="73">
        <v>1</v>
      </c>
      <c r="EX45" s="73">
        <v>0</v>
      </c>
      <c r="EY45" s="82">
        <f t="shared" si="384"/>
        <v>1</v>
      </c>
      <c r="EZ45" s="82">
        <f t="shared" si="385"/>
        <v>2</v>
      </c>
      <c r="FA45" s="82">
        <f t="shared" si="386"/>
        <v>3</v>
      </c>
      <c r="FB45" s="78">
        <v>3</v>
      </c>
      <c r="FC45" s="78">
        <v>8</v>
      </c>
      <c r="FD45" s="82">
        <f t="shared" si="387"/>
        <v>11</v>
      </c>
      <c r="FE45" s="78">
        <v>0</v>
      </c>
      <c r="FF45" s="78">
        <v>2</v>
      </c>
      <c r="FG45" s="82">
        <f t="shared" si="388"/>
        <v>2</v>
      </c>
      <c r="FH45" s="78">
        <v>5</v>
      </c>
      <c r="FI45" s="78">
        <v>7</v>
      </c>
      <c r="FJ45" s="82">
        <f t="shared" si="389"/>
        <v>12</v>
      </c>
      <c r="FK45" s="78">
        <v>0</v>
      </c>
      <c r="FL45" s="78">
        <v>0</v>
      </c>
      <c r="FM45" s="82">
        <f t="shared" si="390"/>
        <v>0</v>
      </c>
    </row>
    <row r="46" spans="1:169" s="2" customFormat="1" ht="15" customHeight="1" x14ac:dyDescent="0.25">
      <c r="A46" s="20">
        <v>27</v>
      </c>
      <c r="B46" s="1" t="s">
        <v>54</v>
      </c>
      <c r="C46" s="27" t="s">
        <v>77</v>
      </c>
      <c r="D46" s="73">
        <v>130</v>
      </c>
      <c r="E46" s="73">
        <v>178</v>
      </c>
      <c r="F46" s="83">
        <f t="shared" si="319"/>
        <v>308</v>
      </c>
      <c r="G46" s="73">
        <v>114</v>
      </c>
      <c r="H46" s="73">
        <v>202</v>
      </c>
      <c r="I46" s="83">
        <f t="shared" si="320"/>
        <v>316</v>
      </c>
      <c r="J46" s="73">
        <v>102</v>
      </c>
      <c r="K46" s="73">
        <v>153</v>
      </c>
      <c r="L46" s="83">
        <f t="shared" si="321"/>
        <v>255</v>
      </c>
      <c r="M46" s="73">
        <v>74</v>
      </c>
      <c r="N46" s="73">
        <v>131</v>
      </c>
      <c r="O46" s="83">
        <f t="shared" si="322"/>
        <v>205</v>
      </c>
      <c r="P46" s="73">
        <v>77</v>
      </c>
      <c r="Q46" s="73">
        <v>166</v>
      </c>
      <c r="R46" s="83">
        <f t="shared" si="323"/>
        <v>243</v>
      </c>
      <c r="S46" s="73">
        <v>84</v>
      </c>
      <c r="T46" s="73">
        <v>148</v>
      </c>
      <c r="U46" s="83">
        <f t="shared" si="324"/>
        <v>232</v>
      </c>
      <c r="V46" s="73">
        <v>56</v>
      </c>
      <c r="W46" s="73">
        <v>47</v>
      </c>
      <c r="X46" s="83">
        <f t="shared" si="325"/>
        <v>103</v>
      </c>
      <c r="Y46" s="73">
        <v>37</v>
      </c>
      <c r="Z46" s="73">
        <v>36</v>
      </c>
      <c r="AA46" s="83">
        <f t="shared" si="326"/>
        <v>73</v>
      </c>
      <c r="AB46" s="73">
        <v>18</v>
      </c>
      <c r="AC46" s="73">
        <v>5</v>
      </c>
      <c r="AD46" s="83">
        <f t="shared" si="327"/>
        <v>23</v>
      </c>
      <c r="AE46" s="73">
        <v>55</v>
      </c>
      <c r="AF46" s="73">
        <v>46</v>
      </c>
      <c r="AG46" s="83">
        <f t="shared" si="328"/>
        <v>101</v>
      </c>
      <c r="AH46" s="73">
        <v>35</v>
      </c>
      <c r="AI46" s="73">
        <v>34</v>
      </c>
      <c r="AJ46" s="83">
        <f t="shared" si="329"/>
        <v>69</v>
      </c>
      <c r="AK46" s="73">
        <v>18</v>
      </c>
      <c r="AL46" s="73">
        <v>5</v>
      </c>
      <c r="AM46" s="83">
        <f t="shared" si="330"/>
        <v>23</v>
      </c>
      <c r="AN46" s="82">
        <f t="shared" si="331"/>
        <v>346</v>
      </c>
      <c r="AO46" s="82">
        <f t="shared" si="332"/>
        <v>533</v>
      </c>
      <c r="AP46" s="82">
        <f t="shared" si="333"/>
        <v>879</v>
      </c>
      <c r="AQ46" s="82">
        <f t="shared" si="334"/>
        <v>235</v>
      </c>
      <c r="AR46" s="82">
        <f t="shared" si="335"/>
        <v>445</v>
      </c>
      <c r="AS46" s="83">
        <f t="shared" si="336"/>
        <v>680</v>
      </c>
      <c r="AT46" s="83">
        <f t="shared" si="337"/>
        <v>111</v>
      </c>
      <c r="AU46" s="83">
        <f t="shared" si="338"/>
        <v>88</v>
      </c>
      <c r="AV46" s="83">
        <f t="shared" si="347"/>
        <v>199</v>
      </c>
      <c r="AW46" s="83">
        <f t="shared" si="340"/>
        <v>108</v>
      </c>
      <c r="AX46" s="83">
        <f t="shared" si="341"/>
        <v>85</v>
      </c>
      <c r="AY46" s="83">
        <f t="shared" si="348"/>
        <v>193</v>
      </c>
      <c r="AZ46" s="78">
        <v>102</v>
      </c>
      <c r="BA46" s="78">
        <v>153</v>
      </c>
      <c r="BB46" s="77">
        <f t="shared" si="349"/>
        <v>255</v>
      </c>
      <c r="BC46" s="78">
        <v>0</v>
      </c>
      <c r="BD46" s="78">
        <v>0</v>
      </c>
      <c r="BE46" s="82">
        <f t="shared" si="350"/>
        <v>0</v>
      </c>
      <c r="BF46" s="81">
        <f t="shared" si="0"/>
        <v>102</v>
      </c>
      <c r="BG46" s="81">
        <f t="shared" si="1"/>
        <v>153</v>
      </c>
      <c r="BH46" s="82">
        <f t="shared" si="351"/>
        <v>255</v>
      </c>
      <c r="BI46" s="78">
        <v>88</v>
      </c>
      <c r="BJ46" s="78">
        <v>53</v>
      </c>
      <c r="BK46" s="82">
        <f t="shared" si="352"/>
        <v>141</v>
      </c>
      <c r="BL46" s="83">
        <v>346</v>
      </c>
      <c r="BM46" s="83">
        <v>533</v>
      </c>
      <c r="BN46" s="83">
        <f t="shared" si="353"/>
        <v>879</v>
      </c>
      <c r="BO46" s="83">
        <v>0</v>
      </c>
      <c r="BP46" s="83">
        <v>0</v>
      </c>
      <c r="BQ46" s="83">
        <f t="shared" si="354"/>
        <v>0</v>
      </c>
      <c r="BR46" s="82">
        <f t="shared" si="355"/>
        <v>879</v>
      </c>
      <c r="BS46" s="73">
        <v>200</v>
      </c>
      <c r="BT46" s="73">
        <v>219</v>
      </c>
      <c r="BU46" s="83">
        <f t="shared" si="356"/>
        <v>419</v>
      </c>
      <c r="BV46" s="73">
        <v>4</v>
      </c>
      <c r="BW46" s="73">
        <v>2</v>
      </c>
      <c r="BX46" s="83">
        <f t="shared" si="357"/>
        <v>6</v>
      </c>
      <c r="BY46" s="73">
        <v>2</v>
      </c>
      <c r="BZ46" s="73">
        <v>7</v>
      </c>
      <c r="CA46" s="82">
        <f t="shared" si="391"/>
        <v>9</v>
      </c>
      <c r="CB46" s="73">
        <v>4</v>
      </c>
      <c r="CC46" s="73">
        <v>5</v>
      </c>
      <c r="CD46" s="82">
        <f t="shared" si="358"/>
        <v>9</v>
      </c>
      <c r="CE46" s="73">
        <v>130</v>
      </c>
      <c r="CF46" s="73">
        <v>180</v>
      </c>
      <c r="CG46" s="83">
        <f t="shared" si="359"/>
        <v>310</v>
      </c>
      <c r="CH46" s="73">
        <v>30</v>
      </c>
      <c r="CI46" s="73">
        <v>35</v>
      </c>
      <c r="CJ46" s="83">
        <f t="shared" si="360"/>
        <v>65</v>
      </c>
      <c r="CK46" s="83">
        <v>5</v>
      </c>
      <c r="CL46" s="83">
        <v>7</v>
      </c>
      <c r="CM46" s="82">
        <f t="shared" si="361"/>
        <v>12</v>
      </c>
      <c r="CN46" s="83">
        <v>2</v>
      </c>
      <c r="CO46" s="83">
        <v>3</v>
      </c>
      <c r="CP46" s="83">
        <f t="shared" si="362"/>
        <v>5</v>
      </c>
      <c r="CQ46" s="73">
        <v>119</v>
      </c>
      <c r="CR46" s="73">
        <v>206</v>
      </c>
      <c r="CS46" s="83">
        <f t="shared" si="363"/>
        <v>325</v>
      </c>
      <c r="CT46" s="83">
        <v>5</v>
      </c>
      <c r="CU46" s="83">
        <v>16</v>
      </c>
      <c r="CV46" s="83">
        <f t="shared" si="364"/>
        <v>21</v>
      </c>
      <c r="CW46" s="83">
        <v>3</v>
      </c>
      <c r="CX46" s="83">
        <v>10</v>
      </c>
      <c r="CY46" s="82">
        <f t="shared" si="365"/>
        <v>13</v>
      </c>
      <c r="CZ46" s="83">
        <v>4</v>
      </c>
      <c r="DA46" s="83">
        <v>10</v>
      </c>
      <c r="DB46" s="82">
        <f t="shared" si="366"/>
        <v>14</v>
      </c>
      <c r="DC46" s="83">
        <v>0</v>
      </c>
      <c r="DD46" s="83">
        <v>0</v>
      </c>
      <c r="DE46" s="82">
        <f t="shared" si="367"/>
        <v>0</v>
      </c>
      <c r="DF46" s="83">
        <f t="shared" si="368"/>
        <v>449</v>
      </c>
      <c r="DG46" s="83">
        <f t="shared" si="369"/>
        <v>605</v>
      </c>
      <c r="DH46" s="77">
        <f t="shared" si="370"/>
        <v>1054</v>
      </c>
      <c r="DI46" s="82">
        <f t="shared" si="371"/>
        <v>39</v>
      </c>
      <c r="DJ46" s="82">
        <f t="shared" si="372"/>
        <v>53</v>
      </c>
      <c r="DK46" s="82">
        <f t="shared" si="373"/>
        <v>92</v>
      </c>
      <c r="DL46" s="82">
        <f t="shared" si="342"/>
        <v>10</v>
      </c>
      <c r="DM46" s="82">
        <f t="shared" si="343"/>
        <v>24</v>
      </c>
      <c r="DN46" s="82">
        <f t="shared" si="374"/>
        <v>34</v>
      </c>
      <c r="DO46" s="82">
        <f t="shared" si="344"/>
        <v>10</v>
      </c>
      <c r="DP46" s="82">
        <f t="shared" si="345"/>
        <v>18</v>
      </c>
      <c r="DQ46" s="82">
        <f t="shared" si="375"/>
        <v>28</v>
      </c>
      <c r="DR46" s="82">
        <v>190</v>
      </c>
      <c r="DS46" s="82">
        <v>213</v>
      </c>
      <c r="DT46" s="82">
        <v>127</v>
      </c>
      <c r="DU46" s="82">
        <v>177</v>
      </c>
      <c r="DV46" s="82">
        <v>114</v>
      </c>
      <c r="DW46" s="82">
        <v>204</v>
      </c>
      <c r="DX46" s="82">
        <f t="shared" si="376"/>
        <v>431</v>
      </c>
      <c r="DY46" s="82">
        <f t="shared" si="377"/>
        <v>594</v>
      </c>
      <c r="DZ46" s="82">
        <f t="shared" si="378"/>
        <v>1025</v>
      </c>
      <c r="EA46" s="82">
        <v>0</v>
      </c>
      <c r="EB46" s="82">
        <v>0</v>
      </c>
      <c r="EC46" s="82">
        <v>1</v>
      </c>
      <c r="ED46" s="82">
        <v>1</v>
      </c>
      <c r="EE46" s="82">
        <v>2</v>
      </c>
      <c r="EF46" s="82">
        <v>2</v>
      </c>
      <c r="EG46" s="82">
        <f t="shared" si="379"/>
        <v>3</v>
      </c>
      <c r="EH46" s="82">
        <f t="shared" si="380"/>
        <v>3</v>
      </c>
      <c r="EI46" s="82">
        <f t="shared" si="381"/>
        <v>6</v>
      </c>
      <c r="EJ46" s="73">
        <v>10</v>
      </c>
      <c r="EK46" s="73">
        <v>6</v>
      </c>
      <c r="EL46" s="73">
        <v>3</v>
      </c>
      <c r="EM46" s="73">
        <v>3</v>
      </c>
      <c r="EN46" s="73">
        <v>5</v>
      </c>
      <c r="EO46" s="73">
        <v>2</v>
      </c>
      <c r="EP46" s="82">
        <f t="shared" si="382"/>
        <v>18</v>
      </c>
      <c r="EQ46" s="82">
        <f t="shared" si="383"/>
        <v>11</v>
      </c>
      <c r="ER46" s="82">
        <f t="shared" si="346"/>
        <v>29</v>
      </c>
      <c r="ES46" s="73">
        <v>0</v>
      </c>
      <c r="ET46" s="73">
        <v>0</v>
      </c>
      <c r="EU46" s="73">
        <v>1</v>
      </c>
      <c r="EV46" s="73">
        <v>1</v>
      </c>
      <c r="EW46" s="73">
        <v>0</v>
      </c>
      <c r="EX46" s="73">
        <v>2</v>
      </c>
      <c r="EY46" s="82">
        <f t="shared" si="384"/>
        <v>1</v>
      </c>
      <c r="EZ46" s="82">
        <f t="shared" si="385"/>
        <v>3</v>
      </c>
      <c r="FA46" s="82">
        <f t="shared" si="386"/>
        <v>4</v>
      </c>
      <c r="FB46" s="78">
        <v>20</v>
      </c>
      <c r="FC46" s="78">
        <v>9</v>
      </c>
      <c r="FD46" s="82">
        <f t="shared" si="387"/>
        <v>29</v>
      </c>
      <c r="FE46" s="78">
        <v>1</v>
      </c>
      <c r="FF46" s="78">
        <v>1</v>
      </c>
      <c r="FG46" s="82">
        <f t="shared" si="388"/>
        <v>2</v>
      </c>
      <c r="FH46" s="78">
        <v>10</v>
      </c>
      <c r="FI46" s="78">
        <v>7</v>
      </c>
      <c r="FJ46" s="82">
        <f t="shared" si="389"/>
        <v>17</v>
      </c>
      <c r="FK46" s="78">
        <v>0</v>
      </c>
      <c r="FL46" s="78">
        <v>0</v>
      </c>
      <c r="FM46" s="82">
        <f t="shared" si="390"/>
        <v>0</v>
      </c>
    </row>
    <row r="47" spans="1:169" s="2" customFormat="1" ht="15" customHeight="1" x14ac:dyDescent="0.25">
      <c r="A47" s="1">
        <v>28</v>
      </c>
      <c r="B47" s="1" t="s">
        <v>54</v>
      </c>
      <c r="C47" s="27" t="s">
        <v>78</v>
      </c>
      <c r="D47" s="73">
        <v>86</v>
      </c>
      <c r="E47" s="73">
        <v>79</v>
      </c>
      <c r="F47" s="83">
        <f t="shared" si="319"/>
        <v>165</v>
      </c>
      <c r="G47" s="73">
        <v>69</v>
      </c>
      <c r="H47" s="73">
        <v>88</v>
      </c>
      <c r="I47" s="83">
        <f t="shared" si="320"/>
        <v>157</v>
      </c>
      <c r="J47" s="73">
        <v>56</v>
      </c>
      <c r="K47" s="73">
        <v>53</v>
      </c>
      <c r="L47" s="83">
        <f t="shared" si="321"/>
        <v>109</v>
      </c>
      <c r="M47" s="73">
        <v>59</v>
      </c>
      <c r="N47" s="73">
        <v>61</v>
      </c>
      <c r="O47" s="83">
        <f t="shared" si="322"/>
        <v>120</v>
      </c>
      <c r="P47" s="73">
        <v>34</v>
      </c>
      <c r="Q47" s="73">
        <v>63</v>
      </c>
      <c r="R47" s="83">
        <f t="shared" si="323"/>
        <v>97</v>
      </c>
      <c r="S47" s="73">
        <v>44</v>
      </c>
      <c r="T47" s="73">
        <v>53</v>
      </c>
      <c r="U47" s="83">
        <f t="shared" si="324"/>
        <v>97</v>
      </c>
      <c r="V47" s="73">
        <v>27</v>
      </c>
      <c r="W47" s="73">
        <v>18</v>
      </c>
      <c r="X47" s="83">
        <f t="shared" si="325"/>
        <v>45</v>
      </c>
      <c r="Y47" s="73">
        <v>35</v>
      </c>
      <c r="Z47" s="73">
        <v>25</v>
      </c>
      <c r="AA47" s="83">
        <f t="shared" si="326"/>
        <v>60</v>
      </c>
      <c r="AB47" s="73">
        <v>12</v>
      </c>
      <c r="AC47" s="73">
        <v>0</v>
      </c>
      <c r="AD47" s="83">
        <f t="shared" si="327"/>
        <v>12</v>
      </c>
      <c r="AE47" s="73">
        <v>27</v>
      </c>
      <c r="AF47" s="73">
        <v>18</v>
      </c>
      <c r="AG47" s="83">
        <f t="shared" si="328"/>
        <v>45</v>
      </c>
      <c r="AH47" s="73">
        <v>35</v>
      </c>
      <c r="AI47" s="73">
        <v>25</v>
      </c>
      <c r="AJ47" s="83">
        <f t="shared" si="329"/>
        <v>60</v>
      </c>
      <c r="AK47" s="73">
        <v>12</v>
      </c>
      <c r="AL47" s="73">
        <v>0</v>
      </c>
      <c r="AM47" s="83">
        <f t="shared" si="330"/>
        <v>12</v>
      </c>
      <c r="AN47" s="82">
        <f t="shared" si="331"/>
        <v>211</v>
      </c>
      <c r="AO47" s="82">
        <f t="shared" si="332"/>
        <v>220</v>
      </c>
      <c r="AP47" s="82">
        <f t="shared" si="333"/>
        <v>431</v>
      </c>
      <c r="AQ47" s="82">
        <f t="shared" si="334"/>
        <v>137</v>
      </c>
      <c r="AR47" s="82">
        <f t="shared" si="335"/>
        <v>177</v>
      </c>
      <c r="AS47" s="83">
        <f t="shared" si="336"/>
        <v>314</v>
      </c>
      <c r="AT47" s="83">
        <f t="shared" si="337"/>
        <v>74</v>
      </c>
      <c r="AU47" s="83">
        <f t="shared" si="338"/>
        <v>43</v>
      </c>
      <c r="AV47" s="83">
        <f t="shared" si="347"/>
        <v>117</v>
      </c>
      <c r="AW47" s="83">
        <f t="shared" si="340"/>
        <v>74</v>
      </c>
      <c r="AX47" s="83">
        <f t="shared" si="341"/>
        <v>43</v>
      </c>
      <c r="AY47" s="83">
        <f t="shared" si="348"/>
        <v>117</v>
      </c>
      <c r="AZ47" s="78">
        <v>56</v>
      </c>
      <c r="BA47" s="78">
        <v>53</v>
      </c>
      <c r="BB47" s="77">
        <f t="shared" si="349"/>
        <v>109</v>
      </c>
      <c r="BC47" s="78">
        <v>0</v>
      </c>
      <c r="BD47" s="78">
        <v>0</v>
      </c>
      <c r="BE47" s="82">
        <f t="shared" si="350"/>
        <v>0</v>
      </c>
      <c r="BF47" s="81">
        <f t="shared" si="0"/>
        <v>56</v>
      </c>
      <c r="BG47" s="81">
        <f t="shared" si="1"/>
        <v>53</v>
      </c>
      <c r="BH47" s="82">
        <f t="shared" si="351"/>
        <v>109</v>
      </c>
      <c r="BI47" s="78">
        <v>31</v>
      </c>
      <c r="BJ47" s="78">
        <v>24</v>
      </c>
      <c r="BK47" s="82">
        <f t="shared" si="352"/>
        <v>55</v>
      </c>
      <c r="BL47" s="83">
        <v>211</v>
      </c>
      <c r="BM47" s="83">
        <v>220</v>
      </c>
      <c r="BN47" s="83">
        <f t="shared" si="353"/>
        <v>431</v>
      </c>
      <c r="BO47" s="83">
        <v>0</v>
      </c>
      <c r="BP47" s="83">
        <v>0</v>
      </c>
      <c r="BQ47" s="83">
        <f t="shared" si="354"/>
        <v>0</v>
      </c>
      <c r="BR47" s="82">
        <f t="shared" si="355"/>
        <v>431</v>
      </c>
      <c r="BS47" s="73">
        <v>94</v>
      </c>
      <c r="BT47" s="73">
        <v>128</v>
      </c>
      <c r="BU47" s="83">
        <f t="shared" si="356"/>
        <v>222</v>
      </c>
      <c r="BV47" s="73">
        <v>2</v>
      </c>
      <c r="BW47" s="73">
        <v>4</v>
      </c>
      <c r="BX47" s="83">
        <f t="shared" si="357"/>
        <v>6</v>
      </c>
      <c r="BY47" s="73">
        <v>94</v>
      </c>
      <c r="BZ47" s="73">
        <v>128</v>
      </c>
      <c r="CA47" s="82">
        <f t="shared" si="391"/>
        <v>222</v>
      </c>
      <c r="CB47" s="73">
        <v>0</v>
      </c>
      <c r="CC47" s="73">
        <v>0</v>
      </c>
      <c r="CD47" s="82">
        <f t="shared" si="358"/>
        <v>0</v>
      </c>
      <c r="CE47" s="73">
        <v>87</v>
      </c>
      <c r="CF47" s="73">
        <v>77</v>
      </c>
      <c r="CG47" s="83">
        <f t="shared" si="359"/>
        <v>164</v>
      </c>
      <c r="CH47" s="73">
        <v>0</v>
      </c>
      <c r="CI47" s="73">
        <v>0</v>
      </c>
      <c r="CJ47" s="83">
        <f t="shared" si="360"/>
        <v>0</v>
      </c>
      <c r="CK47" s="83">
        <v>87</v>
      </c>
      <c r="CL47" s="83">
        <v>77</v>
      </c>
      <c r="CM47" s="82">
        <f t="shared" si="361"/>
        <v>164</v>
      </c>
      <c r="CN47" s="83">
        <v>1</v>
      </c>
      <c r="CO47" s="83">
        <v>0</v>
      </c>
      <c r="CP47" s="83">
        <f t="shared" si="362"/>
        <v>1</v>
      </c>
      <c r="CQ47" s="73">
        <v>69</v>
      </c>
      <c r="CR47" s="73">
        <v>87</v>
      </c>
      <c r="CS47" s="83">
        <f t="shared" si="363"/>
        <v>156</v>
      </c>
      <c r="CT47" s="83">
        <v>0</v>
      </c>
      <c r="CU47" s="83">
        <v>0</v>
      </c>
      <c r="CV47" s="83">
        <f t="shared" si="364"/>
        <v>0</v>
      </c>
      <c r="CW47" s="83">
        <v>69</v>
      </c>
      <c r="CX47" s="83">
        <v>87</v>
      </c>
      <c r="CY47" s="82">
        <f t="shared" si="365"/>
        <v>156</v>
      </c>
      <c r="CZ47" s="83">
        <v>1</v>
      </c>
      <c r="DA47" s="83">
        <v>0</v>
      </c>
      <c r="DB47" s="82">
        <f t="shared" si="366"/>
        <v>1</v>
      </c>
      <c r="DC47" s="83">
        <v>0</v>
      </c>
      <c r="DD47" s="83">
        <v>0</v>
      </c>
      <c r="DE47" s="82">
        <f t="shared" si="367"/>
        <v>0</v>
      </c>
      <c r="DF47" s="83">
        <f t="shared" si="368"/>
        <v>250</v>
      </c>
      <c r="DG47" s="83">
        <f t="shared" si="369"/>
        <v>292</v>
      </c>
      <c r="DH47" s="77">
        <f t="shared" si="370"/>
        <v>542</v>
      </c>
      <c r="DI47" s="82">
        <f t="shared" si="371"/>
        <v>2</v>
      </c>
      <c r="DJ47" s="82">
        <f t="shared" si="372"/>
        <v>4</v>
      </c>
      <c r="DK47" s="82">
        <f t="shared" si="373"/>
        <v>6</v>
      </c>
      <c r="DL47" s="82">
        <f t="shared" si="342"/>
        <v>250</v>
      </c>
      <c r="DM47" s="82">
        <f t="shared" si="343"/>
        <v>292</v>
      </c>
      <c r="DN47" s="82">
        <f t="shared" si="374"/>
        <v>542</v>
      </c>
      <c r="DO47" s="82">
        <f t="shared" si="344"/>
        <v>2</v>
      </c>
      <c r="DP47" s="82">
        <f t="shared" si="345"/>
        <v>0</v>
      </c>
      <c r="DQ47" s="82">
        <f t="shared" si="375"/>
        <v>2</v>
      </c>
      <c r="DR47" s="82">
        <v>93</v>
      </c>
      <c r="DS47" s="82">
        <v>128</v>
      </c>
      <c r="DT47" s="82">
        <v>86</v>
      </c>
      <c r="DU47" s="82">
        <v>77</v>
      </c>
      <c r="DV47" s="82">
        <v>69</v>
      </c>
      <c r="DW47" s="82">
        <v>87</v>
      </c>
      <c r="DX47" s="82">
        <f t="shared" si="376"/>
        <v>248</v>
      </c>
      <c r="DY47" s="82">
        <f t="shared" si="377"/>
        <v>292</v>
      </c>
      <c r="DZ47" s="82">
        <f t="shared" si="378"/>
        <v>540</v>
      </c>
      <c r="EA47" s="82">
        <v>0</v>
      </c>
      <c r="EB47" s="82">
        <v>0</v>
      </c>
      <c r="EC47" s="82">
        <v>0</v>
      </c>
      <c r="ED47" s="82">
        <v>0</v>
      </c>
      <c r="EE47" s="82">
        <v>0</v>
      </c>
      <c r="EF47" s="82">
        <v>0</v>
      </c>
      <c r="EG47" s="82">
        <f t="shared" si="379"/>
        <v>0</v>
      </c>
      <c r="EH47" s="82">
        <f t="shared" si="380"/>
        <v>0</v>
      </c>
      <c r="EI47" s="82">
        <f t="shared" si="381"/>
        <v>0</v>
      </c>
      <c r="EJ47" s="73">
        <v>1</v>
      </c>
      <c r="EK47" s="73">
        <v>0</v>
      </c>
      <c r="EL47" s="73">
        <v>1</v>
      </c>
      <c r="EM47" s="73">
        <v>0</v>
      </c>
      <c r="EN47" s="73">
        <v>0</v>
      </c>
      <c r="EO47" s="73">
        <v>0</v>
      </c>
      <c r="EP47" s="82">
        <f t="shared" si="382"/>
        <v>2</v>
      </c>
      <c r="EQ47" s="82">
        <f t="shared" si="383"/>
        <v>0</v>
      </c>
      <c r="ER47" s="82">
        <f t="shared" si="346"/>
        <v>2</v>
      </c>
      <c r="ES47" s="73">
        <v>0</v>
      </c>
      <c r="ET47" s="73">
        <v>0</v>
      </c>
      <c r="EU47" s="73">
        <v>1</v>
      </c>
      <c r="EV47" s="73">
        <v>0</v>
      </c>
      <c r="EW47" s="73">
        <v>0</v>
      </c>
      <c r="EX47" s="73">
        <v>0</v>
      </c>
      <c r="EY47" s="82">
        <f t="shared" si="384"/>
        <v>1</v>
      </c>
      <c r="EZ47" s="82">
        <f t="shared" si="385"/>
        <v>0</v>
      </c>
      <c r="FA47" s="82">
        <f t="shared" si="386"/>
        <v>1</v>
      </c>
      <c r="FB47" s="78">
        <v>9</v>
      </c>
      <c r="FC47" s="78">
        <v>6</v>
      </c>
      <c r="FD47" s="82">
        <f t="shared" si="387"/>
        <v>15</v>
      </c>
      <c r="FE47" s="78">
        <v>2</v>
      </c>
      <c r="FF47" s="78">
        <v>0</v>
      </c>
      <c r="FG47" s="82">
        <f t="shared" si="388"/>
        <v>2</v>
      </c>
      <c r="FH47" s="78">
        <v>6</v>
      </c>
      <c r="FI47" s="78">
        <v>1</v>
      </c>
      <c r="FJ47" s="82">
        <f t="shared" si="389"/>
        <v>7</v>
      </c>
      <c r="FK47" s="78">
        <v>0</v>
      </c>
      <c r="FL47" s="78">
        <v>0</v>
      </c>
      <c r="FM47" s="82">
        <f t="shared" si="390"/>
        <v>0</v>
      </c>
    </row>
    <row r="48" spans="1:169" s="2" customFormat="1" ht="15" customHeight="1" x14ac:dyDescent="0.25">
      <c r="A48" s="18">
        <v>29</v>
      </c>
      <c r="B48" s="1" t="s">
        <v>55</v>
      </c>
      <c r="C48" s="27" t="s">
        <v>5</v>
      </c>
      <c r="D48" s="73">
        <v>70</v>
      </c>
      <c r="E48" s="73">
        <v>75</v>
      </c>
      <c r="F48" s="83">
        <f t="shared" si="319"/>
        <v>145</v>
      </c>
      <c r="G48" s="73">
        <v>52</v>
      </c>
      <c r="H48" s="73">
        <v>75</v>
      </c>
      <c r="I48" s="83">
        <f t="shared" si="320"/>
        <v>127</v>
      </c>
      <c r="J48" s="73">
        <v>56</v>
      </c>
      <c r="K48" s="73">
        <v>66</v>
      </c>
      <c r="L48" s="83">
        <f t="shared" si="321"/>
        <v>122</v>
      </c>
      <c r="M48" s="73">
        <v>42</v>
      </c>
      <c r="N48" s="73">
        <v>65</v>
      </c>
      <c r="O48" s="83">
        <f t="shared" si="322"/>
        <v>107</v>
      </c>
      <c r="P48" s="73">
        <v>24</v>
      </c>
      <c r="Q48" s="73">
        <v>62</v>
      </c>
      <c r="R48" s="83">
        <f t="shared" si="323"/>
        <v>86</v>
      </c>
      <c r="S48" s="73">
        <v>32</v>
      </c>
      <c r="T48" s="73">
        <v>64</v>
      </c>
      <c r="U48" s="83">
        <f t="shared" si="324"/>
        <v>96</v>
      </c>
      <c r="V48" s="73">
        <v>28</v>
      </c>
      <c r="W48" s="73">
        <v>10</v>
      </c>
      <c r="X48" s="83">
        <f t="shared" si="325"/>
        <v>38</v>
      </c>
      <c r="Y48" s="73">
        <v>28</v>
      </c>
      <c r="Z48" s="73">
        <v>13</v>
      </c>
      <c r="AA48" s="83">
        <f t="shared" si="326"/>
        <v>41</v>
      </c>
      <c r="AB48" s="73">
        <v>24</v>
      </c>
      <c r="AC48" s="73">
        <v>2</v>
      </c>
      <c r="AD48" s="83">
        <f t="shared" si="327"/>
        <v>26</v>
      </c>
      <c r="AE48" s="73">
        <v>28</v>
      </c>
      <c r="AF48" s="73">
        <v>10</v>
      </c>
      <c r="AG48" s="83">
        <f t="shared" si="328"/>
        <v>38</v>
      </c>
      <c r="AH48" s="73">
        <v>28</v>
      </c>
      <c r="AI48" s="73">
        <v>12</v>
      </c>
      <c r="AJ48" s="83">
        <f t="shared" si="329"/>
        <v>40</v>
      </c>
      <c r="AK48" s="73">
        <v>23</v>
      </c>
      <c r="AL48" s="73">
        <v>2</v>
      </c>
      <c r="AM48" s="83">
        <f t="shared" si="330"/>
        <v>25</v>
      </c>
      <c r="AN48" s="82">
        <f t="shared" si="331"/>
        <v>178</v>
      </c>
      <c r="AO48" s="82">
        <f t="shared" si="332"/>
        <v>216</v>
      </c>
      <c r="AP48" s="82">
        <f t="shared" si="333"/>
        <v>394</v>
      </c>
      <c r="AQ48" s="82">
        <f t="shared" si="334"/>
        <v>98</v>
      </c>
      <c r="AR48" s="82">
        <f t="shared" si="335"/>
        <v>191</v>
      </c>
      <c r="AS48" s="83">
        <f t="shared" si="336"/>
        <v>289</v>
      </c>
      <c r="AT48" s="83">
        <f t="shared" si="337"/>
        <v>80</v>
      </c>
      <c r="AU48" s="83">
        <f t="shared" si="338"/>
        <v>25</v>
      </c>
      <c r="AV48" s="83">
        <f t="shared" si="347"/>
        <v>105</v>
      </c>
      <c r="AW48" s="83">
        <f t="shared" si="340"/>
        <v>79</v>
      </c>
      <c r="AX48" s="83">
        <f t="shared" si="341"/>
        <v>24</v>
      </c>
      <c r="AY48" s="83">
        <f t="shared" si="348"/>
        <v>103</v>
      </c>
      <c r="AZ48" s="78">
        <v>51</v>
      </c>
      <c r="BA48" s="78">
        <v>64</v>
      </c>
      <c r="BB48" s="77">
        <f t="shared" si="349"/>
        <v>115</v>
      </c>
      <c r="BC48" s="78">
        <v>5</v>
      </c>
      <c r="BD48" s="78">
        <v>2</v>
      </c>
      <c r="BE48" s="82">
        <f t="shared" si="350"/>
        <v>7</v>
      </c>
      <c r="BF48" s="81">
        <f t="shared" si="0"/>
        <v>56</v>
      </c>
      <c r="BG48" s="81">
        <f t="shared" si="1"/>
        <v>66</v>
      </c>
      <c r="BH48" s="82">
        <f t="shared" si="351"/>
        <v>122</v>
      </c>
      <c r="BI48" s="78">
        <v>20</v>
      </c>
      <c r="BJ48" s="78">
        <v>12</v>
      </c>
      <c r="BK48" s="82">
        <f t="shared" si="352"/>
        <v>32</v>
      </c>
      <c r="BL48" s="83">
        <v>177</v>
      </c>
      <c r="BM48" s="83">
        <v>216</v>
      </c>
      <c r="BN48" s="83">
        <f t="shared" si="353"/>
        <v>393</v>
      </c>
      <c r="BO48" s="83">
        <v>1</v>
      </c>
      <c r="BP48" s="83">
        <v>0</v>
      </c>
      <c r="BQ48" s="83">
        <f t="shared" si="354"/>
        <v>1</v>
      </c>
      <c r="BR48" s="82">
        <f t="shared" si="355"/>
        <v>394</v>
      </c>
      <c r="BS48" s="73">
        <v>92</v>
      </c>
      <c r="BT48" s="73">
        <v>100</v>
      </c>
      <c r="BU48" s="83">
        <f t="shared" si="356"/>
        <v>192</v>
      </c>
      <c r="BV48" s="73">
        <v>1</v>
      </c>
      <c r="BW48" s="73">
        <v>0</v>
      </c>
      <c r="BX48" s="83">
        <f t="shared" si="357"/>
        <v>1</v>
      </c>
      <c r="BY48" s="73">
        <v>92</v>
      </c>
      <c r="BZ48" s="73">
        <v>100</v>
      </c>
      <c r="CA48" s="82">
        <f t="shared" si="391"/>
        <v>192</v>
      </c>
      <c r="CB48" s="73">
        <v>0</v>
      </c>
      <c r="CC48" s="73">
        <v>0</v>
      </c>
      <c r="CD48" s="82">
        <f t="shared" si="358"/>
        <v>0</v>
      </c>
      <c r="CE48" s="73">
        <v>73</v>
      </c>
      <c r="CF48" s="73">
        <v>72</v>
      </c>
      <c r="CG48" s="83">
        <f t="shared" si="359"/>
        <v>145</v>
      </c>
      <c r="CH48" s="73">
        <v>2</v>
      </c>
      <c r="CI48" s="73">
        <v>0</v>
      </c>
      <c r="CJ48" s="83">
        <f t="shared" si="360"/>
        <v>2</v>
      </c>
      <c r="CK48" s="83">
        <v>73</v>
      </c>
      <c r="CL48" s="83">
        <v>72</v>
      </c>
      <c r="CM48" s="82">
        <f t="shared" si="361"/>
        <v>145</v>
      </c>
      <c r="CN48" s="83">
        <v>0</v>
      </c>
      <c r="CO48" s="83">
        <v>0</v>
      </c>
      <c r="CP48" s="83">
        <f t="shared" si="362"/>
        <v>0</v>
      </c>
      <c r="CQ48" s="73">
        <v>49</v>
      </c>
      <c r="CR48" s="73">
        <v>74</v>
      </c>
      <c r="CS48" s="83">
        <f t="shared" si="363"/>
        <v>123</v>
      </c>
      <c r="CT48" s="83">
        <v>0</v>
      </c>
      <c r="CU48" s="83">
        <v>0</v>
      </c>
      <c r="CV48" s="83">
        <f t="shared" si="364"/>
        <v>0</v>
      </c>
      <c r="CW48" s="83">
        <v>49</v>
      </c>
      <c r="CX48" s="83">
        <v>74</v>
      </c>
      <c r="CY48" s="82">
        <f t="shared" si="365"/>
        <v>123</v>
      </c>
      <c r="CZ48" s="83">
        <v>1</v>
      </c>
      <c r="DA48" s="83">
        <v>0</v>
      </c>
      <c r="DB48" s="82">
        <f t="shared" si="366"/>
        <v>1</v>
      </c>
      <c r="DC48" s="83">
        <v>0</v>
      </c>
      <c r="DD48" s="83">
        <v>0</v>
      </c>
      <c r="DE48" s="82">
        <f t="shared" si="367"/>
        <v>0</v>
      </c>
      <c r="DF48" s="83">
        <f t="shared" si="368"/>
        <v>214</v>
      </c>
      <c r="DG48" s="83">
        <f t="shared" si="369"/>
        <v>246</v>
      </c>
      <c r="DH48" s="77">
        <f t="shared" si="370"/>
        <v>460</v>
      </c>
      <c r="DI48" s="82">
        <f t="shared" si="371"/>
        <v>3</v>
      </c>
      <c r="DJ48" s="82">
        <f t="shared" si="372"/>
        <v>0</v>
      </c>
      <c r="DK48" s="82">
        <f t="shared" si="373"/>
        <v>3</v>
      </c>
      <c r="DL48" s="82">
        <f t="shared" si="342"/>
        <v>214</v>
      </c>
      <c r="DM48" s="82">
        <f t="shared" si="343"/>
        <v>246</v>
      </c>
      <c r="DN48" s="82">
        <f t="shared" si="374"/>
        <v>460</v>
      </c>
      <c r="DO48" s="82">
        <f t="shared" si="344"/>
        <v>1</v>
      </c>
      <c r="DP48" s="82">
        <f t="shared" si="345"/>
        <v>0</v>
      </c>
      <c r="DQ48" s="82">
        <f t="shared" si="375"/>
        <v>1</v>
      </c>
      <c r="DR48" s="82">
        <v>90</v>
      </c>
      <c r="DS48" s="82">
        <v>100</v>
      </c>
      <c r="DT48" s="82">
        <v>71</v>
      </c>
      <c r="DU48" s="82">
        <v>72</v>
      </c>
      <c r="DV48" s="82">
        <v>49</v>
      </c>
      <c r="DW48" s="82">
        <v>74</v>
      </c>
      <c r="DX48" s="82">
        <f t="shared" si="376"/>
        <v>210</v>
      </c>
      <c r="DY48" s="82">
        <f t="shared" si="377"/>
        <v>246</v>
      </c>
      <c r="DZ48" s="82">
        <f t="shared" si="378"/>
        <v>456</v>
      </c>
      <c r="EA48" s="82">
        <v>0</v>
      </c>
      <c r="EB48" s="82">
        <v>0</v>
      </c>
      <c r="EC48" s="82">
        <v>0</v>
      </c>
      <c r="ED48" s="82">
        <v>0</v>
      </c>
      <c r="EE48" s="82">
        <v>0</v>
      </c>
      <c r="EF48" s="82">
        <v>0</v>
      </c>
      <c r="EG48" s="82">
        <f t="shared" si="379"/>
        <v>0</v>
      </c>
      <c r="EH48" s="82">
        <f t="shared" si="380"/>
        <v>0</v>
      </c>
      <c r="EI48" s="82">
        <f t="shared" si="381"/>
        <v>0</v>
      </c>
      <c r="EJ48" s="73">
        <v>2</v>
      </c>
      <c r="EK48" s="73">
        <v>0</v>
      </c>
      <c r="EL48" s="73">
        <v>2</v>
      </c>
      <c r="EM48" s="73">
        <v>0</v>
      </c>
      <c r="EN48" s="73">
        <v>0</v>
      </c>
      <c r="EO48" s="73">
        <v>0</v>
      </c>
      <c r="EP48" s="82">
        <f t="shared" si="382"/>
        <v>4</v>
      </c>
      <c r="EQ48" s="82">
        <f t="shared" si="383"/>
        <v>0</v>
      </c>
      <c r="ER48" s="82">
        <f t="shared" si="346"/>
        <v>4</v>
      </c>
      <c r="ES48" s="73">
        <v>0</v>
      </c>
      <c r="ET48" s="73">
        <v>0</v>
      </c>
      <c r="EU48" s="73">
        <v>1</v>
      </c>
      <c r="EV48" s="73">
        <v>0</v>
      </c>
      <c r="EW48" s="73">
        <v>0</v>
      </c>
      <c r="EX48" s="73">
        <v>1</v>
      </c>
      <c r="EY48" s="82">
        <f t="shared" si="384"/>
        <v>1</v>
      </c>
      <c r="EZ48" s="82">
        <f t="shared" si="385"/>
        <v>1</v>
      </c>
      <c r="FA48" s="82">
        <f t="shared" si="386"/>
        <v>2</v>
      </c>
      <c r="FB48" s="78">
        <v>10</v>
      </c>
      <c r="FC48" s="78">
        <v>5</v>
      </c>
      <c r="FD48" s="82">
        <f t="shared" si="387"/>
        <v>15</v>
      </c>
      <c r="FE48" s="78">
        <v>0</v>
      </c>
      <c r="FF48" s="78">
        <v>1</v>
      </c>
      <c r="FG48" s="82">
        <f t="shared" si="388"/>
        <v>1</v>
      </c>
      <c r="FH48" s="78">
        <v>8</v>
      </c>
      <c r="FI48" s="78">
        <v>3</v>
      </c>
      <c r="FJ48" s="82">
        <f t="shared" si="389"/>
        <v>11</v>
      </c>
      <c r="FK48" s="78">
        <v>0</v>
      </c>
      <c r="FL48" s="78">
        <v>0</v>
      </c>
      <c r="FM48" s="82">
        <f t="shared" si="390"/>
        <v>0</v>
      </c>
    </row>
    <row r="49" spans="1:169" s="2" customFormat="1" ht="15" customHeight="1" x14ac:dyDescent="0.25">
      <c r="A49" s="16">
        <v>30</v>
      </c>
      <c r="B49" s="1" t="s">
        <v>55</v>
      </c>
      <c r="C49" s="27" t="s">
        <v>68</v>
      </c>
      <c r="D49" s="73">
        <v>47</v>
      </c>
      <c r="E49" s="73">
        <v>41</v>
      </c>
      <c r="F49" s="83">
        <f t="shared" si="319"/>
        <v>88</v>
      </c>
      <c r="G49" s="73">
        <v>38</v>
      </c>
      <c r="H49" s="73">
        <v>35</v>
      </c>
      <c r="I49" s="83">
        <f t="shared" si="320"/>
        <v>73</v>
      </c>
      <c r="J49" s="73">
        <v>52</v>
      </c>
      <c r="K49" s="73">
        <v>41</v>
      </c>
      <c r="L49" s="83">
        <f t="shared" si="321"/>
        <v>93</v>
      </c>
      <c r="M49" s="73">
        <v>26</v>
      </c>
      <c r="N49" s="73">
        <v>32</v>
      </c>
      <c r="O49" s="83">
        <f t="shared" si="322"/>
        <v>58</v>
      </c>
      <c r="P49" s="73">
        <v>22</v>
      </c>
      <c r="Q49" s="73">
        <v>33</v>
      </c>
      <c r="R49" s="83">
        <f t="shared" si="323"/>
        <v>55</v>
      </c>
      <c r="S49" s="73">
        <v>42</v>
      </c>
      <c r="T49" s="73">
        <v>38</v>
      </c>
      <c r="U49" s="83">
        <f t="shared" si="324"/>
        <v>80</v>
      </c>
      <c r="V49" s="73">
        <v>21</v>
      </c>
      <c r="W49" s="73">
        <v>9</v>
      </c>
      <c r="X49" s="83">
        <f t="shared" si="325"/>
        <v>30</v>
      </c>
      <c r="Y49" s="73">
        <v>16</v>
      </c>
      <c r="Z49" s="73">
        <v>2</v>
      </c>
      <c r="AA49" s="83">
        <f t="shared" si="326"/>
        <v>18</v>
      </c>
      <c r="AB49" s="73">
        <v>10</v>
      </c>
      <c r="AC49" s="73">
        <v>3</v>
      </c>
      <c r="AD49" s="83">
        <f t="shared" si="327"/>
        <v>13</v>
      </c>
      <c r="AE49" s="73">
        <v>18</v>
      </c>
      <c r="AF49" s="73">
        <v>7</v>
      </c>
      <c r="AG49" s="83">
        <f t="shared" si="328"/>
        <v>25</v>
      </c>
      <c r="AH49" s="73">
        <v>13</v>
      </c>
      <c r="AI49" s="73">
        <v>2</v>
      </c>
      <c r="AJ49" s="83">
        <f t="shared" si="329"/>
        <v>15</v>
      </c>
      <c r="AK49" s="73">
        <v>10</v>
      </c>
      <c r="AL49" s="73">
        <v>3</v>
      </c>
      <c r="AM49" s="83">
        <f t="shared" si="330"/>
        <v>13</v>
      </c>
      <c r="AN49" s="82">
        <f t="shared" si="331"/>
        <v>137</v>
      </c>
      <c r="AO49" s="82">
        <f t="shared" si="332"/>
        <v>117</v>
      </c>
      <c r="AP49" s="82">
        <f t="shared" si="333"/>
        <v>254</v>
      </c>
      <c r="AQ49" s="82">
        <f t="shared" si="334"/>
        <v>90</v>
      </c>
      <c r="AR49" s="82">
        <f t="shared" si="335"/>
        <v>103</v>
      </c>
      <c r="AS49" s="83">
        <f t="shared" si="336"/>
        <v>193</v>
      </c>
      <c r="AT49" s="83">
        <f t="shared" si="337"/>
        <v>47</v>
      </c>
      <c r="AU49" s="83">
        <f t="shared" si="338"/>
        <v>14</v>
      </c>
      <c r="AV49" s="83">
        <f t="shared" si="347"/>
        <v>61</v>
      </c>
      <c r="AW49" s="83">
        <f t="shared" si="340"/>
        <v>41</v>
      </c>
      <c r="AX49" s="83">
        <f t="shared" si="341"/>
        <v>12</v>
      </c>
      <c r="AY49" s="83">
        <f t="shared" si="348"/>
        <v>53</v>
      </c>
      <c r="AZ49" s="78">
        <v>45</v>
      </c>
      <c r="BA49" s="78">
        <v>34</v>
      </c>
      <c r="BB49" s="77">
        <f t="shared" si="349"/>
        <v>79</v>
      </c>
      <c r="BC49" s="78">
        <v>7</v>
      </c>
      <c r="BD49" s="78">
        <v>7</v>
      </c>
      <c r="BE49" s="82">
        <f t="shared" si="350"/>
        <v>14</v>
      </c>
      <c r="BF49" s="81">
        <f t="shared" si="0"/>
        <v>52</v>
      </c>
      <c r="BG49" s="81">
        <f t="shared" si="1"/>
        <v>41</v>
      </c>
      <c r="BH49" s="82">
        <f t="shared" si="351"/>
        <v>93</v>
      </c>
      <c r="BI49" s="78">
        <v>10</v>
      </c>
      <c r="BJ49" s="78">
        <v>11</v>
      </c>
      <c r="BK49" s="82">
        <f t="shared" si="352"/>
        <v>21</v>
      </c>
      <c r="BL49" s="83">
        <v>137</v>
      </c>
      <c r="BM49" s="83">
        <v>117</v>
      </c>
      <c r="BN49" s="83">
        <f t="shared" si="353"/>
        <v>254</v>
      </c>
      <c r="BO49" s="83">
        <v>0</v>
      </c>
      <c r="BP49" s="83">
        <v>0</v>
      </c>
      <c r="BQ49" s="83">
        <f t="shared" si="354"/>
        <v>0</v>
      </c>
      <c r="BR49" s="82">
        <f t="shared" si="355"/>
        <v>254</v>
      </c>
      <c r="BS49" s="73">
        <v>52</v>
      </c>
      <c r="BT49" s="73">
        <v>60</v>
      </c>
      <c r="BU49" s="83">
        <f t="shared" si="356"/>
        <v>112</v>
      </c>
      <c r="BV49" s="73">
        <v>6</v>
      </c>
      <c r="BW49" s="73">
        <v>7</v>
      </c>
      <c r="BX49" s="83">
        <f t="shared" si="357"/>
        <v>13</v>
      </c>
      <c r="BY49" s="73">
        <v>40</v>
      </c>
      <c r="BZ49" s="73">
        <v>44</v>
      </c>
      <c r="CA49" s="82">
        <f t="shared" si="391"/>
        <v>84</v>
      </c>
      <c r="CB49" s="73">
        <v>2</v>
      </c>
      <c r="CC49" s="73">
        <v>6</v>
      </c>
      <c r="CD49" s="82">
        <f t="shared" si="358"/>
        <v>8</v>
      </c>
      <c r="CE49" s="73">
        <v>45</v>
      </c>
      <c r="CF49" s="73">
        <v>38</v>
      </c>
      <c r="CG49" s="83">
        <f t="shared" si="359"/>
        <v>83</v>
      </c>
      <c r="CH49" s="73">
        <v>7</v>
      </c>
      <c r="CI49" s="73">
        <v>6</v>
      </c>
      <c r="CJ49" s="83">
        <f t="shared" si="360"/>
        <v>13</v>
      </c>
      <c r="CK49" s="83">
        <v>34</v>
      </c>
      <c r="CL49" s="83">
        <v>32</v>
      </c>
      <c r="CM49" s="82">
        <f t="shared" si="361"/>
        <v>66</v>
      </c>
      <c r="CN49" s="83">
        <v>0</v>
      </c>
      <c r="CO49" s="83">
        <v>2</v>
      </c>
      <c r="CP49" s="83">
        <f t="shared" si="362"/>
        <v>2</v>
      </c>
      <c r="CQ49" s="73">
        <v>33</v>
      </c>
      <c r="CR49" s="73">
        <v>36</v>
      </c>
      <c r="CS49" s="83">
        <f t="shared" si="363"/>
        <v>69</v>
      </c>
      <c r="CT49" s="83">
        <v>3</v>
      </c>
      <c r="CU49" s="83">
        <v>2</v>
      </c>
      <c r="CV49" s="83">
        <f t="shared" si="364"/>
        <v>5</v>
      </c>
      <c r="CW49" s="83">
        <v>32</v>
      </c>
      <c r="CX49" s="83">
        <v>21</v>
      </c>
      <c r="CY49" s="82">
        <f t="shared" si="365"/>
        <v>53</v>
      </c>
      <c r="CZ49" s="83">
        <v>2</v>
      </c>
      <c r="DA49" s="83">
        <v>4</v>
      </c>
      <c r="DB49" s="82">
        <f t="shared" si="366"/>
        <v>6</v>
      </c>
      <c r="DC49" s="83">
        <v>0</v>
      </c>
      <c r="DD49" s="83">
        <v>0</v>
      </c>
      <c r="DE49" s="82">
        <f t="shared" si="367"/>
        <v>0</v>
      </c>
      <c r="DF49" s="83">
        <f t="shared" si="368"/>
        <v>130</v>
      </c>
      <c r="DG49" s="83">
        <f t="shared" si="369"/>
        <v>134</v>
      </c>
      <c r="DH49" s="77">
        <f t="shared" si="370"/>
        <v>264</v>
      </c>
      <c r="DI49" s="82">
        <f t="shared" si="371"/>
        <v>16</v>
      </c>
      <c r="DJ49" s="82">
        <f t="shared" si="372"/>
        <v>15</v>
      </c>
      <c r="DK49" s="82">
        <f t="shared" si="373"/>
        <v>31</v>
      </c>
      <c r="DL49" s="82">
        <f t="shared" si="342"/>
        <v>106</v>
      </c>
      <c r="DM49" s="82">
        <f t="shared" si="343"/>
        <v>97</v>
      </c>
      <c r="DN49" s="82">
        <f t="shared" si="374"/>
        <v>203</v>
      </c>
      <c r="DO49" s="82">
        <f t="shared" si="344"/>
        <v>4</v>
      </c>
      <c r="DP49" s="82">
        <f t="shared" si="345"/>
        <v>12</v>
      </c>
      <c r="DQ49" s="82">
        <f t="shared" si="375"/>
        <v>16</v>
      </c>
      <c r="DR49" s="82">
        <v>52</v>
      </c>
      <c r="DS49" s="82">
        <v>59</v>
      </c>
      <c r="DT49" s="82">
        <v>45</v>
      </c>
      <c r="DU49" s="82">
        <v>38</v>
      </c>
      <c r="DV49" s="82">
        <v>33</v>
      </c>
      <c r="DW49" s="82">
        <v>35</v>
      </c>
      <c r="DX49" s="82">
        <f t="shared" si="376"/>
        <v>130</v>
      </c>
      <c r="DY49" s="82">
        <f t="shared" si="377"/>
        <v>132</v>
      </c>
      <c r="DZ49" s="82">
        <f t="shared" si="378"/>
        <v>262</v>
      </c>
      <c r="EA49" s="82">
        <v>0</v>
      </c>
      <c r="EB49" s="82">
        <v>0</v>
      </c>
      <c r="EC49" s="82">
        <v>3</v>
      </c>
      <c r="ED49" s="82">
        <v>2</v>
      </c>
      <c r="EE49" s="82">
        <v>0</v>
      </c>
      <c r="EF49" s="82">
        <v>0</v>
      </c>
      <c r="EG49" s="82">
        <f t="shared" si="379"/>
        <v>3</v>
      </c>
      <c r="EH49" s="82">
        <f t="shared" si="380"/>
        <v>2</v>
      </c>
      <c r="EI49" s="82">
        <f t="shared" si="381"/>
        <v>5</v>
      </c>
      <c r="EJ49" s="73">
        <v>0</v>
      </c>
      <c r="EK49" s="73">
        <v>1</v>
      </c>
      <c r="EL49" s="73">
        <v>0</v>
      </c>
      <c r="EM49" s="73">
        <v>0</v>
      </c>
      <c r="EN49" s="73">
        <v>0</v>
      </c>
      <c r="EO49" s="73">
        <v>1</v>
      </c>
      <c r="EP49" s="82">
        <f t="shared" si="382"/>
        <v>0</v>
      </c>
      <c r="EQ49" s="82">
        <f t="shared" si="383"/>
        <v>2</v>
      </c>
      <c r="ER49" s="82">
        <f t="shared" si="346"/>
        <v>2</v>
      </c>
      <c r="ES49" s="73">
        <v>0</v>
      </c>
      <c r="ET49" s="73">
        <v>0</v>
      </c>
      <c r="EU49" s="73">
        <v>0</v>
      </c>
      <c r="EV49" s="73">
        <v>0</v>
      </c>
      <c r="EW49" s="73">
        <v>0</v>
      </c>
      <c r="EX49" s="73">
        <v>0</v>
      </c>
      <c r="EY49" s="82">
        <f t="shared" si="384"/>
        <v>0</v>
      </c>
      <c r="EZ49" s="82">
        <f t="shared" si="385"/>
        <v>0</v>
      </c>
      <c r="FA49" s="82">
        <f t="shared" si="386"/>
        <v>0</v>
      </c>
      <c r="FB49" s="78">
        <v>8</v>
      </c>
      <c r="FC49" s="78">
        <v>4</v>
      </c>
      <c r="FD49" s="82">
        <f t="shared" si="387"/>
        <v>12</v>
      </c>
      <c r="FE49" s="78">
        <v>1</v>
      </c>
      <c r="FF49" s="78">
        <v>0</v>
      </c>
      <c r="FG49" s="82">
        <f t="shared" si="388"/>
        <v>1</v>
      </c>
      <c r="FH49" s="78">
        <v>5</v>
      </c>
      <c r="FI49" s="78">
        <v>3</v>
      </c>
      <c r="FJ49" s="82">
        <f t="shared" si="389"/>
        <v>8</v>
      </c>
      <c r="FK49" s="78">
        <v>0</v>
      </c>
      <c r="FL49" s="78">
        <v>0</v>
      </c>
      <c r="FM49" s="82">
        <f t="shared" si="390"/>
        <v>0</v>
      </c>
    </row>
    <row r="50" spans="1:169" s="2" customFormat="1" ht="15" customHeight="1" x14ac:dyDescent="0.25">
      <c r="A50" s="19">
        <v>31</v>
      </c>
      <c r="B50" s="1" t="s">
        <v>55</v>
      </c>
      <c r="C50" s="27" t="s">
        <v>42</v>
      </c>
      <c r="D50" s="73">
        <v>44</v>
      </c>
      <c r="E50" s="73">
        <v>58</v>
      </c>
      <c r="F50" s="83">
        <f t="shared" si="319"/>
        <v>102</v>
      </c>
      <c r="G50" s="73">
        <v>33</v>
      </c>
      <c r="H50" s="73">
        <v>50</v>
      </c>
      <c r="I50" s="83">
        <f t="shared" si="320"/>
        <v>83</v>
      </c>
      <c r="J50" s="73">
        <v>37</v>
      </c>
      <c r="K50" s="73">
        <v>42</v>
      </c>
      <c r="L50" s="83">
        <f t="shared" si="321"/>
        <v>79</v>
      </c>
      <c r="M50" s="73">
        <v>28</v>
      </c>
      <c r="N50" s="73">
        <v>44</v>
      </c>
      <c r="O50" s="83">
        <f t="shared" si="322"/>
        <v>72</v>
      </c>
      <c r="P50" s="73">
        <v>30</v>
      </c>
      <c r="Q50" s="73">
        <v>47</v>
      </c>
      <c r="R50" s="83">
        <f t="shared" si="323"/>
        <v>77</v>
      </c>
      <c r="S50" s="73">
        <v>37</v>
      </c>
      <c r="T50" s="73">
        <v>42</v>
      </c>
      <c r="U50" s="83">
        <f t="shared" si="324"/>
        <v>79</v>
      </c>
      <c r="V50" s="73">
        <v>16</v>
      </c>
      <c r="W50" s="73">
        <v>14</v>
      </c>
      <c r="X50" s="83">
        <f t="shared" si="325"/>
        <v>30</v>
      </c>
      <c r="Y50" s="73">
        <v>3</v>
      </c>
      <c r="Z50" s="73">
        <v>3</v>
      </c>
      <c r="AA50" s="83">
        <f t="shared" si="326"/>
        <v>6</v>
      </c>
      <c r="AB50" s="73">
        <v>0</v>
      </c>
      <c r="AC50" s="73">
        <v>0</v>
      </c>
      <c r="AD50" s="83">
        <f t="shared" si="327"/>
        <v>0</v>
      </c>
      <c r="AE50" s="73">
        <v>14</v>
      </c>
      <c r="AF50" s="73">
        <v>13</v>
      </c>
      <c r="AG50" s="83">
        <f t="shared" si="328"/>
        <v>27</v>
      </c>
      <c r="AH50" s="73">
        <v>2</v>
      </c>
      <c r="AI50" s="73">
        <v>3</v>
      </c>
      <c r="AJ50" s="83">
        <f t="shared" si="329"/>
        <v>5</v>
      </c>
      <c r="AK50" s="73">
        <v>0</v>
      </c>
      <c r="AL50" s="73">
        <v>0</v>
      </c>
      <c r="AM50" s="83">
        <f t="shared" si="330"/>
        <v>0</v>
      </c>
      <c r="AN50" s="82">
        <f t="shared" si="331"/>
        <v>114</v>
      </c>
      <c r="AO50" s="82">
        <f t="shared" si="332"/>
        <v>150</v>
      </c>
      <c r="AP50" s="82">
        <f t="shared" si="333"/>
        <v>264</v>
      </c>
      <c r="AQ50" s="82">
        <f t="shared" si="334"/>
        <v>95</v>
      </c>
      <c r="AR50" s="82">
        <f t="shared" si="335"/>
        <v>133</v>
      </c>
      <c r="AS50" s="83">
        <f t="shared" si="336"/>
        <v>228</v>
      </c>
      <c r="AT50" s="83">
        <f t="shared" si="337"/>
        <v>19</v>
      </c>
      <c r="AU50" s="83">
        <f t="shared" si="338"/>
        <v>17</v>
      </c>
      <c r="AV50" s="83">
        <f t="shared" si="347"/>
        <v>36</v>
      </c>
      <c r="AW50" s="83">
        <f t="shared" si="340"/>
        <v>16</v>
      </c>
      <c r="AX50" s="83">
        <f t="shared" si="341"/>
        <v>16</v>
      </c>
      <c r="AY50" s="83">
        <f t="shared" si="348"/>
        <v>32</v>
      </c>
      <c r="AZ50" s="78">
        <v>37</v>
      </c>
      <c r="BA50" s="78">
        <v>42</v>
      </c>
      <c r="BB50" s="77">
        <f t="shared" si="349"/>
        <v>79</v>
      </c>
      <c r="BC50" s="78">
        <v>0</v>
      </c>
      <c r="BD50" s="78">
        <v>0</v>
      </c>
      <c r="BE50" s="82">
        <f t="shared" si="350"/>
        <v>0</v>
      </c>
      <c r="BF50" s="81">
        <f t="shared" si="0"/>
        <v>37</v>
      </c>
      <c r="BG50" s="81">
        <f t="shared" si="1"/>
        <v>42</v>
      </c>
      <c r="BH50" s="82">
        <f t="shared" si="351"/>
        <v>79</v>
      </c>
      <c r="BI50" s="78">
        <v>32</v>
      </c>
      <c r="BJ50" s="78">
        <v>26</v>
      </c>
      <c r="BK50" s="82">
        <f t="shared" si="352"/>
        <v>58</v>
      </c>
      <c r="BL50" s="83">
        <v>114</v>
      </c>
      <c r="BM50" s="83">
        <v>150</v>
      </c>
      <c r="BN50" s="83">
        <f t="shared" si="353"/>
        <v>264</v>
      </c>
      <c r="BO50" s="83">
        <v>0</v>
      </c>
      <c r="BP50" s="83">
        <v>0</v>
      </c>
      <c r="BQ50" s="83">
        <f t="shared" si="354"/>
        <v>0</v>
      </c>
      <c r="BR50" s="82">
        <f t="shared" si="355"/>
        <v>264</v>
      </c>
      <c r="BS50" s="73">
        <v>79</v>
      </c>
      <c r="BT50" s="73">
        <v>73</v>
      </c>
      <c r="BU50" s="83">
        <f t="shared" si="356"/>
        <v>152</v>
      </c>
      <c r="BV50" s="73">
        <v>0</v>
      </c>
      <c r="BW50" s="73">
        <v>0</v>
      </c>
      <c r="BX50" s="83">
        <f t="shared" si="357"/>
        <v>0</v>
      </c>
      <c r="BY50" s="73">
        <v>0</v>
      </c>
      <c r="BZ50" s="73">
        <v>0</v>
      </c>
      <c r="CA50" s="82">
        <f t="shared" si="391"/>
        <v>0</v>
      </c>
      <c r="CB50" s="73">
        <v>0</v>
      </c>
      <c r="CC50" s="73">
        <v>0</v>
      </c>
      <c r="CD50" s="82">
        <f t="shared" si="358"/>
        <v>0</v>
      </c>
      <c r="CE50" s="73">
        <v>41</v>
      </c>
      <c r="CF50" s="73">
        <v>56</v>
      </c>
      <c r="CG50" s="83">
        <f t="shared" si="359"/>
        <v>97</v>
      </c>
      <c r="CH50" s="73">
        <v>0</v>
      </c>
      <c r="CI50" s="73">
        <v>0</v>
      </c>
      <c r="CJ50" s="83">
        <f t="shared" si="360"/>
        <v>0</v>
      </c>
      <c r="CK50" s="83"/>
      <c r="CL50" s="83">
        <v>0</v>
      </c>
      <c r="CM50" s="82">
        <v>0</v>
      </c>
      <c r="CN50" s="83">
        <v>0</v>
      </c>
      <c r="CO50" s="83">
        <v>0</v>
      </c>
      <c r="CP50" s="83">
        <f t="shared" si="362"/>
        <v>0</v>
      </c>
      <c r="CQ50" s="73">
        <v>31</v>
      </c>
      <c r="CR50" s="73">
        <v>52</v>
      </c>
      <c r="CS50" s="83">
        <f t="shared" si="363"/>
        <v>83</v>
      </c>
      <c r="CT50" s="83">
        <v>0</v>
      </c>
      <c r="CU50" s="83">
        <v>0</v>
      </c>
      <c r="CV50" s="83">
        <f t="shared" si="364"/>
        <v>0</v>
      </c>
      <c r="CW50" s="83">
        <v>0</v>
      </c>
      <c r="CX50" s="83">
        <v>0</v>
      </c>
      <c r="CY50" s="82">
        <f t="shared" si="365"/>
        <v>0</v>
      </c>
      <c r="CZ50" s="83">
        <v>0</v>
      </c>
      <c r="DA50" s="83">
        <v>0</v>
      </c>
      <c r="DB50" s="82">
        <f t="shared" si="366"/>
        <v>0</v>
      </c>
      <c r="DC50" s="83">
        <v>0</v>
      </c>
      <c r="DD50" s="83">
        <v>0</v>
      </c>
      <c r="DE50" s="82">
        <f t="shared" si="367"/>
        <v>0</v>
      </c>
      <c r="DF50" s="83">
        <f t="shared" si="368"/>
        <v>151</v>
      </c>
      <c r="DG50" s="83">
        <f t="shared" si="369"/>
        <v>181</v>
      </c>
      <c r="DH50" s="77">
        <f t="shared" si="370"/>
        <v>332</v>
      </c>
      <c r="DI50" s="82">
        <f t="shared" si="371"/>
        <v>0</v>
      </c>
      <c r="DJ50" s="82">
        <f t="shared" si="372"/>
        <v>0</v>
      </c>
      <c r="DK50" s="82">
        <f t="shared" si="373"/>
        <v>0</v>
      </c>
      <c r="DL50" s="82">
        <f t="shared" si="342"/>
        <v>0</v>
      </c>
      <c r="DM50" s="82">
        <f t="shared" si="343"/>
        <v>0</v>
      </c>
      <c r="DN50" s="82">
        <f t="shared" si="374"/>
        <v>0</v>
      </c>
      <c r="DO50" s="82">
        <f t="shared" si="344"/>
        <v>0</v>
      </c>
      <c r="DP50" s="82">
        <f t="shared" si="345"/>
        <v>0</v>
      </c>
      <c r="DQ50" s="82">
        <f t="shared" si="375"/>
        <v>0</v>
      </c>
      <c r="DR50" s="82">
        <v>75</v>
      </c>
      <c r="DS50" s="82">
        <v>72</v>
      </c>
      <c r="DT50" s="82">
        <v>41</v>
      </c>
      <c r="DU50" s="82">
        <v>56</v>
      </c>
      <c r="DV50" s="82">
        <v>31</v>
      </c>
      <c r="DW50" s="82">
        <v>52</v>
      </c>
      <c r="DX50" s="82">
        <f t="shared" si="376"/>
        <v>147</v>
      </c>
      <c r="DY50" s="82">
        <f t="shared" si="377"/>
        <v>180</v>
      </c>
      <c r="DZ50" s="82">
        <f t="shared" si="378"/>
        <v>327</v>
      </c>
      <c r="EA50" s="82">
        <v>0</v>
      </c>
      <c r="EB50" s="82">
        <v>0</v>
      </c>
      <c r="EC50" s="82">
        <v>0</v>
      </c>
      <c r="ED50" s="82">
        <v>0</v>
      </c>
      <c r="EE50" s="82">
        <v>0</v>
      </c>
      <c r="EF50" s="82">
        <v>0</v>
      </c>
      <c r="EG50" s="82">
        <f t="shared" si="379"/>
        <v>0</v>
      </c>
      <c r="EH50" s="82">
        <f t="shared" si="380"/>
        <v>0</v>
      </c>
      <c r="EI50" s="82">
        <f t="shared" si="381"/>
        <v>0</v>
      </c>
      <c r="EJ50" s="73">
        <v>4</v>
      </c>
      <c r="EK50" s="73">
        <v>1</v>
      </c>
      <c r="EL50" s="73">
        <v>0</v>
      </c>
      <c r="EM50" s="73">
        <v>0</v>
      </c>
      <c r="EN50" s="73">
        <v>0</v>
      </c>
      <c r="EO50" s="73">
        <v>0</v>
      </c>
      <c r="EP50" s="82">
        <f t="shared" si="382"/>
        <v>4</v>
      </c>
      <c r="EQ50" s="82">
        <f t="shared" si="383"/>
        <v>1</v>
      </c>
      <c r="ER50" s="82">
        <f t="shared" si="346"/>
        <v>5</v>
      </c>
      <c r="ES50" s="73">
        <v>0</v>
      </c>
      <c r="ET50" s="73">
        <v>0</v>
      </c>
      <c r="EU50" s="73">
        <v>1</v>
      </c>
      <c r="EV50" s="73">
        <v>2</v>
      </c>
      <c r="EW50" s="73">
        <v>1</v>
      </c>
      <c r="EX50" s="73">
        <v>3</v>
      </c>
      <c r="EY50" s="82">
        <f t="shared" si="384"/>
        <v>2</v>
      </c>
      <c r="EZ50" s="82">
        <f t="shared" si="385"/>
        <v>5</v>
      </c>
      <c r="FA50" s="82">
        <f t="shared" si="386"/>
        <v>7</v>
      </c>
      <c r="FB50" s="78">
        <v>5</v>
      </c>
      <c r="FC50" s="78">
        <v>6</v>
      </c>
      <c r="FD50" s="82">
        <f t="shared" si="387"/>
        <v>11</v>
      </c>
      <c r="FE50" s="78">
        <v>1</v>
      </c>
      <c r="FF50" s="78">
        <v>0</v>
      </c>
      <c r="FG50" s="82">
        <f t="shared" si="388"/>
        <v>1</v>
      </c>
      <c r="FH50" s="78">
        <v>4</v>
      </c>
      <c r="FI50" s="78">
        <v>3</v>
      </c>
      <c r="FJ50" s="82">
        <f t="shared" si="389"/>
        <v>7</v>
      </c>
      <c r="FK50" s="78">
        <v>0</v>
      </c>
      <c r="FL50" s="78">
        <v>0</v>
      </c>
      <c r="FM50" s="82">
        <f t="shared" si="390"/>
        <v>0</v>
      </c>
    </row>
    <row r="51" spans="1:169" s="2" customFormat="1" ht="15" customHeight="1" x14ac:dyDescent="0.25">
      <c r="A51" s="16">
        <v>32</v>
      </c>
      <c r="B51" s="1" t="s">
        <v>79</v>
      </c>
      <c r="C51" s="27" t="s">
        <v>69</v>
      </c>
      <c r="D51" s="73">
        <v>192</v>
      </c>
      <c r="E51" s="73">
        <v>307</v>
      </c>
      <c r="F51" s="83">
        <f t="shared" si="319"/>
        <v>499</v>
      </c>
      <c r="G51" s="73">
        <v>171</v>
      </c>
      <c r="H51" s="73">
        <v>290</v>
      </c>
      <c r="I51" s="83">
        <f t="shared" si="320"/>
        <v>461</v>
      </c>
      <c r="J51" s="73">
        <v>198</v>
      </c>
      <c r="K51" s="73">
        <v>239</v>
      </c>
      <c r="L51" s="83">
        <f t="shared" si="321"/>
        <v>437</v>
      </c>
      <c r="M51" s="73">
        <v>123</v>
      </c>
      <c r="N51" s="73">
        <v>251</v>
      </c>
      <c r="O51" s="83">
        <f t="shared" si="322"/>
        <v>374</v>
      </c>
      <c r="P51" s="73">
        <v>106</v>
      </c>
      <c r="Q51" s="73">
        <v>253</v>
      </c>
      <c r="R51" s="83">
        <f t="shared" si="323"/>
        <v>359</v>
      </c>
      <c r="S51" s="73">
        <v>188</v>
      </c>
      <c r="T51" s="73">
        <v>232</v>
      </c>
      <c r="U51" s="83">
        <f t="shared" si="324"/>
        <v>420</v>
      </c>
      <c r="V51" s="73">
        <v>69</v>
      </c>
      <c r="W51" s="73">
        <v>56</v>
      </c>
      <c r="X51" s="83">
        <f t="shared" si="325"/>
        <v>125</v>
      </c>
      <c r="Y51" s="73">
        <v>65</v>
      </c>
      <c r="Z51" s="73">
        <v>37</v>
      </c>
      <c r="AA51" s="83">
        <f t="shared" si="326"/>
        <v>102</v>
      </c>
      <c r="AB51" s="73">
        <v>10</v>
      </c>
      <c r="AC51" s="73">
        <v>7</v>
      </c>
      <c r="AD51" s="83">
        <f t="shared" si="327"/>
        <v>17</v>
      </c>
      <c r="AE51" s="73">
        <v>57</v>
      </c>
      <c r="AF51" s="73">
        <v>50</v>
      </c>
      <c r="AG51" s="83">
        <f t="shared" si="328"/>
        <v>107</v>
      </c>
      <c r="AH51" s="73">
        <v>49</v>
      </c>
      <c r="AI51" s="73">
        <v>27</v>
      </c>
      <c r="AJ51" s="83">
        <f t="shared" si="329"/>
        <v>76</v>
      </c>
      <c r="AK51" s="73">
        <v>10</v>
      </c>
      <c r="AL51" s="73">
        <v>7</v>
      </c>
      <c r="AM51" s="83">
        <f t="shared" si="330"/>
        <v>17</v>
      </c>
      <c r="AN51" s="82">
        <f t="shared" si="331"/>
        <v>561</v>
      </c>
      <c r="AO51" s="82">
        <f t="shared" si="332"/>
        <v>836</v>
      </c>
      <c r="AP51" s="82">
        <f t="shared" si="333"/>
        <v>1397</v>
      </c>
      <c r="AQ51" s="82">
        <f t="shared" si="334"/>
        <v>417</v>
      </c>
      <c r="AR51" s="82">
        <f t="shared" si="335"/>
        <v>736</v>
      </c>
      <c r="AS51" s="83">
        <f t="shared" si="336"/>
        <v>1153</v>
      </c>
      <c r="AT51" s="83">
        <f t="shared" si="337"/>
        <v>144</v>
      </c>
      <c r="AU51" s="83">
        <f t="shared" si="338"/>
        <v>100</v>
      </c>
      <c r="AV51" s="83">
        <f t="shared" si="347"/>
        <v>244</v>
      </c>
      <c r="AW51" s="83">
        <f t="shared" si="340"/>
        <v>116</v>
      </c>
      <c r="AX51" s="83">
        <f t="shared" si="341"/>
        <v>84</v>
      </c>
      <c r="AY51" s="83">
        <f t="shared" si="348"/>
        <v>200</v>
      </c>
      <c r="AZ51" s="78">
        <v>182</v>
      </c>
      <c r="BA51" s="78">
        <v>229</v>
      </c>
      <c r="BB51" s="77">
        <f t="shared" si="349"/>
        <v>411</v>
      </c>
      <c r="BC51" s="78">
        <v>16</v>
      </c>
      <c r="BD51" s="78">
        <v>10</v>
      </c>
      <c r="BE51" s="82">
        <f t="shared" si="350"/>
        <v>26</v>
      </c>
      <c r="BF51" s="81">
        <f t="shared" si="0"/>
        <v>198</v>
      </c>
      <c r="BG51" s="81">
        <f t="shared" si="1"/>
        <v>239</v>
      </c>
      <c r="BH51" s="82">
        <f t="shared" si="351"/>
        <v>437</v>
      </c>
      <c r="BI51" s="78">
        <v>111</v>
      </c>
      <c r="BJ51" s="78">
        <v>81</v>
      </c>
      <c r="BK51" s="82">
        <f t="shared" si="352"/>
        <v>192</v>
      </c>
      <c r="BL51" s="83">
        <v>559</v>
      </c>
      <c r="BM51" s="83">
        <v>835</v>
      </c>
      <c r="BN51" s="83">
        <f t="shared" si="353"/>
        <v>1394</v>
      </c>
      <c r="BO51" s="83">
        <v>2</v>
      </c>
      <c r="BP51" s="83">
        <v>1</v>
      </c>
      <c r="BQ51" s="83">
        <f t="shared" si="354"/>
        <v>3</v>
      </c>
      <c r="BR51" s="82">
        <f t="shared" si="355"/>
        <v>1397</v>
      </c>
      <c r="BS51" s="73">
        <v>269</v>
      </c>
      <c r="BT51" s="73">
        <v>359</v>
      </c>
      <c r="BU51" s="83">
        <f t="shared" si="356"/>
        <v>628</v>
      </c>
      <c r="BV51" s="73">
        <v>36</v>
      </c>
      <c r="BW51" s="73">
        <v>76</v>
      </c>
      <c r="BX51" s="83">
        <f t="shared" si="357"/>
        <v>112</v>
      </c>
      <c r="BY51" s="73">
        <v>8</v>
      </c>
      <c r="BZ51" s="73">
        <v>19</v>
      </c>
      <c r="CA51" s="82">
        <f t="shared" si="391"/>
        <v>27</v>
      </c>
      <c r="CB51" s="73">
        <v>4</v>
      </c>
      <c r="CC51" s="73">
        <v>6</v>
      </c>
      <c r="CD51" s="82">
        <f t="shared" si="358"/>
        <v>10</v>
      </c>
      <c r="CE51" s="73">
        <v>209</v>
      </c>
      <c r="CF51" s="73">
        <v>314</v>
      </c>
      <c r="CG51" s="83">
        <f t="shared" si="359"/>
        <v>523</v>
      </c>
      <c r="CH51" s="73">
        <v>37</v>
      </c>
      <c r="CI51" s="73">
        <v>68</v>
      </c>
      <c r="CJ51" s="83">
        <f t="shared" si="360"/>
        <v>105</v>
      </c>
      <c r="CK51" s="83">
        <v>10</v>
      </c>
      <c r="CL51" s="83">
        <v>15</v>
      </c>
      <c r="CM51" s="82">
        <f t="shared" si="361"/>
        <v>25</v>
      </c>
      <c r="CN51" s="83">
        <v>1</v>
      </c>
      <c r="CO51" s="83">
        <v>6</v>
      </c>
      <c r="CP51" s="83">
        <f t="shared" si="362"/>
        <v>7</v>
      </c>
      <c r="CQ51" s="73">
        <v>180</v>
      </c>
      <c r="CR51" s="73">
        <v>288</v>
      </c>
      <c r="CS51" s="83">
        <f t="shared" si="363"/>
        <v>468</v>
      </c>
      <c r="CT51" s="83">
        <v>61</v>
      </c>
      <c r="CU51" s="83">
        <v>108</v>
      </c>
      <c r="CV51" s="83">
        <f t="shared" si="364"/>
        <v>169</v>
      </c>
      <c r="CW51" s="83">
        <v>2</v>
      </c>
      <c r="CX51" s="83">
        <v>6</v>
      </c>
      <c r="CY51" s="82">
        <f t="shared" si="365"/>
        <v>8</v>
      </c>
      <c r="CZ51" s="83">
        <v>3</v>
      </c>
      <c r="DA51" s="83">
        <v>5</v>
      </c>
      <c r="DB51" s="82">
        <f t="shared" si="366"/>
        <v>8</v>
      </c>
      <c r="DC51" s="83">
        <v>0</v>
      </c>
      <c r="DD51" s="83">
        <v>0</v>
      </c>
      <c r="DE51" s="82">
        <f t="shared" si="367"/>
        <v>0</v>
      </c>
      <c r="DF51" s="83">
        <f t="shared" si="368"/>
        <v>658</v>
      </c>
      <c r="DG51" s="83">
        <f t="shared" si="369"/>
        <v>961</v>
      </c>
      <c r="DH51" s="77">
        <f t="shared" si="370"/>
        <v>1619</v>
      </c>
      <c r="DI51" s="82">
        <f t="shared" si="371"/>
        <v>134</v>
      </c>
      <c r="DJ51" s="82">
        <f t="shared" si="372"/>
        <v>252</v>
      </c>
      <c r="DK51" s="82">
        <f t="shared" si="373"/>
        <v>386</v>
      </c>
      <c r="DL51" s="82">
        <f t="shared" si="342"/>
        <v>20</v>
      </c>
      <c r="DM51" s="82">
        <f t="shared" si="343"/>
        <v>40</v>
      </c>
      <c r="DN51" s="82">
        <f t="shared" si="374"/>
        <v>60</v>
      </c>
      <c r="DO51" s="82">
        <f t="shared" si="344"/>
        <v>8</v>
      </c>
      <c r="DP51" s="82">
        <f t="shared" si="345"/>
        <v>17</v>
      </c>
      <c r="DQ51" s="82">
        <f t="shared" si="375"/>
        <v>25</v>
      </c>
      <c r="DR51" s="82">
        <v>248</v>
      </c>
      <c r="DS51" s="82">
        <v>351</v>
      </c>
      <c r="DT51" s="82">
        <v>196</v>
      </c>
      <c r="DU51" s="82">
        <v>310</v>
      </c>
      <c r="DV51" s="82">
        <v>173</v>
      </c>
      <c r="DW51" s="82">
        <v>286</v>
      </c>
      <c r="DX51" s="82">
        <f t="shared" si="376"/>
        <v>617</v>
      </c>
      <c r="DY51" s="82">
        <f t="shared" si="377"/>
        <v>947</v>
      </c>
      <c r="DZ51" s="82">
        <f t="shared" si="378"/>
        <v>1564</v>
      </c>
      <c r="EA51" s="82">
        <v>0</v>
      </c>
      <c r="EB51" s="82">
        <v>0</v>
      </c>
      <c r="EC51" s="82">
        <v>12</v>
      </c>
      <c r="ED51" s="82">
        <v>5</v>
      </c>
      <c r="EE51" s="82">
        <v>16</v>
      </c>
      <c r="EF51" s="82">
        <v>8</v>
      </c>
      <c r="EG51" s="82">
        <f t="shared" si="379"/>
        <v>28</v>
      </c>
      <c r="EH51" s="82">
        <f t="shared" si="380"/>
        <v>13</v>
      </c>
      <c r="EI51" s="82">
        <f t="shared" si="381"/>
        <v>41</v>
      </c>
      <c r="EJ51" s="73">
        <v>21</v>
      </c>
      <c r="EK51" s="73">
        <v>8</v>
      </c>
      <c r="EL51" s="73">
        <v>13</v>
      </c>
      <c r="EM51" s="73">
        <v>4</v>
      </c>
      <c r="EN51" s="73">
        <v>7</v>
      </c>
      <c r="EO51" s="73">
        <v>2</v>
      </c>
      <c r="EP51" s="82">
        <f t="shared" si="382"/>
        <v>41</v>
      </c>
      <c r="EQ51" s="82">
        <f t="shared" si="383"/>
        <v>14</v>
      </c>
      <c r="ER51" s="82">
        <f t="shared" si="346"/>
        <v>55</v>
      </c>
      <c r="ES51" s="73">
        <v>0</v>
      </c>
      <c r="ET51" s="73">
        <v>0</v>
      </c>
      <c r="EU51" s="73">
        <v>5</v>
      </c>
      <c r="EV51" s="73">
        <v>8</v>
      </c>
      <c r="EW51" s="73">
        <v>4</v>
      </c>
      <c r="EX51" s="73">
        <v>2</v>
      </c>
      <c r="EY51" s="82">
        <f t="shared" si="384"/>
        <v>9</v>
      </c>
      <c r="EZ51" s="82">
        <f t="shared" si="385"/>
        <v>10</v>
      </c>
      <c r="FA51" s="82">
        <f t="shared" si="386"/>
        <v>19</v>
      </c>
      <c r="FB51" s="78">
        <v>18</v>
      </c>
      <c r="FC51" s="78">
        <v>25</v>
      </c>
      <c r="FD51" s="82">
        <f t="shared" si="387"/>
        <v>43</v>
      </c>
      <c r="FE51" s="78">
        <v>3</v>
      </c>
      <c r="FF51" s="78">
        <v>0</v>
      </c>
      <c r="FG51" s="82">
        <f t="shared" si="388"/>
        <v>3</v>
      </c>
      <c r="FH51" s="78">
        <v>14</v>
      </c>
      <c r="FI51" s="78">
        <v>16</v>
      </c>
      <c r="FJ51" s="82">
        <f t="shared" si="389"/>
        <v>30</v>
      </c>
      <c r="FK51" s="78">
        <v>0</v>
      </c>
      <c r="FL51" s="78">
        <v>0</v>
      </c>
      <c r="FM51" s="82">
        <f t="shared" si="390"/>
        <v>0</v>
      </c>
    </row>
    <row r="52" spans="1:169" s="2" customFormat="1" ht="15" customHeight="1" x14ac:dyDescent="0.25">
      <c r="A52" s="19">
        <v>33</v>
      </c>
      <c r="B52" s="1" t="s">
        <v>55</v>
      </c>
      <c r="C52" s="27" t="s">
        <v>6</v>
      </c>
      <c r="D52" s="73">
        <v>47</v>
      </c>
      <c r="E52" s="73">
        <v>53</v>
      </c>
      <c r="F52" s="83">
        <f t="shared" si="319"/>
        <v>100</v>
      </c>
      <c r="G52" s="73">
        <v>57</v>
      </c>
      <c r="H52" s="73">
        <v>51</v>
      </c>
      <c r="I52" s="83">
        <f t="shared" si="320"/>
        <v>108</v>
      </c>
      <c r="J52" s="73">
        <v>38</v>
      </c>
      <c r="K52" s="73">
        <v>49</v>
      </c>
      <c r="L52" s="83">
        <f t="shared" si="321"/>
        <v>87</v>
      </c>
      <c r="M52" s="73">
        <v>26</v>
      </c>
      <c r="N52" s="73">
        <v>37</v>
      </c>
      <c r="O52" s="83">
        <f t="shared" si="322"/>
        <v>63</v>
      </c>
      <c r="P52" s="73">
        <v>41</v>
      </c>
      <c r="Q52" s="73">
        <v>47</v>
      </c>
      <c r="R52" s="83">
        <f t="shared" si="323"/>
        <v>88</v>
      </c>
      <c r="S52" s="73">
        <v>24</v>
      </c>
      <c r="T52" s="73">
        <v>42</v>
      </c>
      <c r="U52" s="83">
        <f t="shared" si="324"/>
        <v>66</v>
      </c>
      <c r="V52" s="73">
        <v>21</v>
      </c>
      <c r="W52" s="73">
        <v>16</v>
      </c>
      <c r="X52" s="83">
        <f t="shared" si="325"/>
        <v>37</v>
      </c>
      <c r="Y52" s="73">
        <v>16</v>
      </c>
      <c r="Z52" s="73">
        <v>4</v>
      </c>
      <c r="AA52" s="83">
        <f t="shared" si="326"/>
        <v>20</v>
      </c>
      <c r="AB52" s="73">
        <v>14</v>
      </c>
      <c r="AC52" s="73">
        <v>7</v>
      </c>
      <c r="AD52" s="83">
        <f t="shared" si="327"/>
        <v>21</v>
      </c>
      <c r="AE52" s="73">
        <v>21</v>
      </c>
      <c r="AF52" s="73">
        <v>16</v>
      </c>
      <c r="AG52" s="83">
        <f t="shared" si="328"/>
        <v>37</v>
      </c>
      <c r="AH52" s="73">
        <v>16</v>
      </c>
      <c r="AI52" s="73">
        <v>4</v>
      </c>
      <c r="AJ52" s="83">
        <f t="shared" si="329"/>
        <v>20</v>
      </c>
      <c r="AK52" s="73">
        <v>14</v>
      </c>
      <c r="AL52" s="73">
        <v>7</v>
      </c>
      <c r="AM52" s="83">
        <f t="shared" si="330"/>
        <v>21</v>
      </c>
      <c r="AN52" s="82">
        <f t="shared" si="331"/>
        <v>142</v>
      </c>
      <c r="AO52" s="82">
        <f t="shared" si="332"/>
        <v>153</v>
      </c>
      <c r="AP52" s="82">
        <f t="shared" si="333"/>
        <v>295</v>
      </c>
      <c r="AQ52" s="82">
        <f t="shared" si="334"/>
        <v>91</v>
      </c>
      <c r="AR52" s="82">
        <f t="shared" si="335"/>
        <v>126</v>
      </c>
      <c r="AS52" s="83">
        <f t="shared" si="336"/>
        <v>217</v>
      </c>
      <c r="AT52" s="83">
        <f t="shared" si="337"/>
        <v>51</v>
      </c>
      <c r="AU52" s="83">
        <f t="shared" si="338"/>
        <v>27</v>
      </c>
      <c r="AV52" s="83">
        <f t="shared" si="347"/>
        <v>78</v>
      </c>
      <c r="AW52" s="83">
        <f t="shared" si="340"/>
        <v>51</v>
      </c>
      <c r="AX52" s="83">
        <f t="shared" si="341"/>
        <v>27</v>
      </c>
      <c r="AY52" s="83">
        <f t="shared" si="348"/>
        <v>78</v>
      </c>
      <c r="AZ52" s="78">
        <v>38</v>
      </c>
      <c r="BA52" s="78">
        <v>49</v>
      </c>
      <c r="BB52" s="77">
        <f t="shared" si="349"/>
        <v>87</v>
      </c>
      <c r="BC52" s="78">
        <v>0</v>
      </c>
      <c r="BD52" s="78">
        <v>0</v>
      </c>
      <c r="BE52" s="82">
        <f t="shared" si="350"/>
        <v>0</v>
      </c>
      <c r="BF52" s="81">
        <f t="shared" si="0"/>
        <v>38</v>
      </c>
      <c r="BG52" s="81">
        <f t="shared" si="1"/>
        <v>49</v>
      </c>
      <c r="BH52" s="82">
        <f t="shared" si="351"/>
        <v>87</v>
      </c>
      <c r="BI52" s="78">
        <v>32</v>
      </c>
      <c r="BJ52" s="78">
        <v>11</v>
      </c>
      <c r="BK52" s="82">
        <f t="shared" si="352"/>
        <v>43</v>
      </c>
      <c r="BL52" s="83">
        <v>142</v>
      </c>
      <c r="BM52" s="83">
        <v>153</v>
      </c>
      <c r="BN52" s="83">
        <f t="shared" si="353"/>
        <v>295</v>
      </c>
      <c r="BO52" s="83">
        <v>0</v>
      </c>
      <c r="BP52" s="83">
        <v>0</v>
      </c>
      <c r="BQ52" s="83">
        <f t="shared" si="354"/>
        <v>0</v>
      </c>
      <c r="BR52" s="82">
        <f t="shared" si="355"/>
        <v>295</v>
      </c>
      <c r="BS52" s="73">
        <v>56</v>
      </c>
      <c r="BT52" s="73">
        <v>65</v>
      </c>
      <c r="BU52" s="83">
        <f t="shared" si="356"/>
        <v>121</v>
      </c>
      <c r="BV52" s="73">
        <v>3</v>
      </c>
      <c r="BW52" s="73">
        <v>4</v>
      </c>
      <c r="BX52" s="83">
        <f t="shared" si="357"/>
        <v>7</v>
      </c>
      <c r="BY52" s="73">
        <v>12</v>
      </c>
      <c r="BZ52" s="73">
        <v>11</v>
      </c>
      <c r="CA52" s="82">
        <f t="shared" si="391"/>
        <v>23</v>
      </c>
      <c r="CB52" s="73">
        <v>0</v>
      </c>
      <c r="CC52" s="73">
        <v>0</v>
      </c>
      <c r="CD52" s="82">
        <f t="shared" si="358"/>
        <v>0</v>
      </c>
      <c r="CE52" s="73">
        <v>45</v>
      </c>
      <c r="CF52" s="73">
        <v>53</v>
      </c>
      <c r="CG52" s="83">
        <f t="shared" si="359"/>
        <v>98</v>
      </c>
      <c r="CH52" s="73">
        <v>8</v>
      </c>
      <c r="CI52" s="73">
        <v>3</v>
      </c>
      <c r="CJ52" s="83">
        <f t="shared" si="360"/>
        <v>11</v>
      </c>
      <c r="CK52" s="83">
        <v>14</v>
      </c>
      <c r="CL52" s="83">
        <v>24</v>
      </c>
      <c r="CM52" s="82">
        <f t="shared" si="361"/>
        <v>38</v>
      </c>
      <c r="CN52" s="83">
        <v>0</v>
      </c>
      <c r="CO52" s="83">
        <v>0</v>
      </c>
      <c r="CP52" s="83">
        <f t="shared" si="362"/>
        <v>0</v>
      </c>
      <c r="CQ52" s="73">
        <v>57</v>
      </c>
      <c r="CR52" s="73">
        <v>50</v>
      </c>
      <c r="CS52" s="83">
        <f t="shared" si="363"/>
        <v>107</v>
      </c>
      <c r="CT52" s="83">
        <v>3</v>
      </c>
      <c r="CU52" s="83">
        <v>8</v>
      </c>
      <c r="CV52" s="83">
        <f t="shared" si="364"/>
        <v>11</v>
      </c>
      <c r="CW52" s="83">
        <v>31</v>
      </c>
      <c r="CX52" s="83">
        <v>23</v>
      </c>
      <c r="CY52" s="82">
        <f t="shared" si="365"/>
        <v>54</v>
      </c>
      <c r="CZ52" s="83">
        <v>0</v>
      </c>
      <c r="DA52" s="83">
        <v>0</v>
      </c>
      <c r="DB52" s="82">
        <f t="shared" si="366"/>
        <v>0</v>
      </c>
      <c r="DC52" s="83">
        <v>0</v>
      </c>
      <c r="DD52" s="83">
        <v>0</v>
      </c>
      <c r="DE52" s="82">
        <f t="shared" si="367"/>
        <v>0</v>
      </c>
      <c r="DF52" s="83">
        <f t="shared" si="368"/>
        <v>158</v>
      </c>
      <c r="DG52" s="83">
        <f t="shared" si="369"/>
        <v>168</v>
      </c>
      <c r="DH52" s="77">
        <f t="shared" si="370"/>
        <v>326</v>
      </c>
      <c r="DI52" s="82">
        <f t="shared" si="371"/>
        <v>14</v>
      </c>
      <c r="DJ52" s="82">
        <f t="shared" si="372"/>
        <v>15</v>
      </c>
      <c r="DK52" s="82">
        <f t="shared" si="373"/>
        <v>29</v>
      </c>
      <c r="DL52" s="82">
        <f t="shared" si="342"/>
        <v>57</v>
      </c>
      <c r="DM52" s="82">
        <f t="shared" si="343"/>
        <v>58</v>
      </c>
      <c r="DN52" s="82">
        <f t="shared" si="374"/>
        <v>115</v>
      </c>
      <c r="DO52" s="82">
        <f t="shared" si="344"/>
        <v>0</v>
      </c>
      <c r="DP52" s="82">
        <f t="shared" si="345"/>
        <v>0</v>
      </c>
      <c r="DQ52" s="82">
        <f t="shared" si="375"/>
        <v>0</v>
      </c>
      <c r="DR52" s="82">
        <v>54</v>
      </c>
      <c r="DS52" s="82">
        <v>65</v>
      </c>
      <c r="DT52" s="82">
        <v>45</v>
      </c>
      <c r="DU52" s="82">
        <v>53</v>
      </c>
      <c r="DV52" s="82">
        <v>55</v>
      </c>
      <c r="DW52" s="82">
        <v>50</v>
      </c>
      <c r="DX52" s="82">
        <f t="shared" si="376"/>
        <v>154</v>
      </c>
      <c r="DY52" s="82">
        <f t="shared" si="377"/>
        <v>168</v>
      </c>
      <c r="DZ52" s="82">
        <f t="shared" si="378"/>
        <v>322</v>
      </c>
      <c r="EA52" s="82">
        <v>0</v>
      </c>
      <c r="EB52" s="82">
        <v>0</v>
      </c>
      <c r="EC52" s="82">
        <v>0</v>
      </c>
      <c r="ED52" s="82">
        <v>0</v>
      </c>
      <c r="EE52" s="82">
        <v>0</v>
      </c>
      <c r="EF52" s="82">
        <v>0</v>
      </c>
      <c r="EG52" s="82">
        <f t="shared" si="379"/>
        <v>0</v>
      </c>
      <c r="EH52" s="82">
        <f t="shared" si="380"/>
        <v>0</v>
      </c>
      <c r="EI52" s="82">
        <f t="shared" si="381"/>
        <v>0</v>
      </c>
      <c r="EJ52" s="73">
        <v>2</v>
      </c>
      <c r="EK52" s="73">
        <v>0</v>
      </c>
      <c r="EL52" s="73">
        <v>0</v>
      </c>
      <c r="EM52" s="73">
        <v>0</v>
      </c>
      <c r="EN52" s="73">
        <v>2</v>
      </c>
      <c r="EO52" s="73">
        <v>0</v>
      </c>
      <c r="EP52" s="82">
        <f t="shared" si="382"/>
        <v>4</v>
      </c>
      <c r="EQ52" s="82">
        <f t="shared" si="383"/>
        <v>0</v>
      </c>
      <c r="ER52" s="82">
        <f t="shared" si="346"/>
        <v>4</v>
      </c>
      <c r="ES52" s="73">
        <v>0</v>
      </c>
      <c r="ET52" s="73">
        <v>0</v>
      </c>
      <c r="EU52" s="73">
        <v>1</v>
      </c>
      <c r="EV52" s="73">
        <v>1</v>
      </c>
      <c r="EW52" s="73">
        <v>1</v>
      </c>
      <c r="EX52" s="73">
        <v>0</v>
      </c>
      <c r="EY52" s="82">
        <f t="shared" si="384"/>
        <v>2</v>
      </c>
      <c r="EZ52" s="82">
        <f t="shared" si="385"/>
        <v>1</v>
      </c>
      <c r="FA52" s="82">
        <f t="shared" si="386"/>
        <v>3</v>
      </c>
      <c r="FB52" s="78">
        <v>6</v>
      </c>
      <c r="FC52" s="78">
        <v>3</v>
      </c>
      <c r="FD52" s="82">
        <f t="shared" si="387"/>
        <v>9</v>
      </c>
      <c r="FE52" s="78">
        <v>1</v>
      </c>
      <c r="FF52" s="78">
        <v>0</v>
      </c>
      <c r="FG52" s="82">
        <f t="shared" si="388"/>
        <v>1</v>
      </c>
      <c r="FH52" s="78">
        <v>4</v>
      </c>
      <c r="FI52" s="78">
        <v>1</v>
      </c>
      <c r="FJ52" s="82">
        <f t="shared" si="389"/>
        <v>5</v>
      </c>
      <c r="FK52" s="78">
        <v>0</v>
      </c>
      <c r="FL52" s="78">
        <v>0</v>
      </c>
      <c r="FM52" s="82">
        <f t="shared" si="390"/>
        <v>0</v>
      </c>
    </row>
    <row r="53" spans="1:169" s="2" customFormat="1" ht="15" customHeight="1" x14ac:dyDescent="0.25">
      <c r="A53" s="16">
        <v>34</v>
      </c>
      <c r="B53" s="1" t="s">
        <v>54</v>
      </c>
      <c r="C53" s="27" t="s">
        <v>7</v>
      </c>
      <c r="D53" s="73">
        <v>141</v>
      </c>
      <c r="E53" s="73">
        <v>171</v>
      </c>
      <c r="F53" s="83">
        <f t="shared" si="319"/>
        <v>312</v>
      </c>
      <c r="G53" s="73">
        <v>95</v>
      </c>
      <c r="H53" s="73">
        <v>148</v>
      </c>
      <c r="I53" s="83">
        <f t="shared" si="320"/>
        <v>243</v>
      </c>
      <c r="J53" s="73">
        <v>115</v>
      </c>
      <c r="K53" s="73">
        <v>144</v>
      </c>
      <c r="L53" s="83">
        <f t="shared" si="321"/>
        <v>259</v>
      </c>
      <c r="M53" s="73">
        <v>73</v>
      </c>
      <c r="N53" s="73">
        <v>125</v>
      </c>
      <c r="O53" s="83">
        <f t="shared" si="322"/>
        <v>198</v>
      </c>
      <c r="P53" s="73">
        <v>69</v>
      </c>
      <c r="Q53" s="73">
        <v>127</v>
      </c>
      <c r="R53" s="83">
        <f t="shared" si="323"/>
        <v>196</v>
      </c>
      <c r="S53" s="73">
        <v>106</v>
      </c>
      <c r="T53" s="73">
        <v>137</v>
      </c>
      <c r="U53" s="83">
        <f t="shared" si="324"/>
        <v>243</v>
      </c>
      <c r="V53" s="73">
        <v>68</v>
      </c>
      <c r="W53" s="73">
        <v>46</v>
      </c>
      <c r="X53" s="83">
        <f t="shared" si="325"/>
        <v>114</v>
      </c>
      <c r="Y53" s="73">
        <v>26</v>
      </c>
      <c r="Z53" s="73">
        <v>21</v>
      </c>
      <c r="AA53" s="83">
        <f t="shared" si="326"/>
        <v>47</v>
      </c>
      <c r="AB53" s="73">
        <v>9</v>
      </c>
      <c r="AC53" s="73">
        <v>7</v>
      </c>
      <c r="AD53" s="83">
        <f t="shared" si="327"/>
        <v>16</v>
      </c>
      <c r="AE53" s="73">
        <v>40</v>
      </c>
      <c r="AF53" s="73">
        <v>31</v>
      </c>
      <c r="AG53" s="83">
        <f t="shared" si="328"/>
        <v>71</v>
      </c>
      <c r="AH53" s="73">
        <v>22</v>
      </c>
      <c r="AI53" s="73">
        <v>13</v>
      </c>
      <c r="AJ53" s="83">
        <f t="shared" si="329"/>
        <v>35</v>
      </c>
      <c r="AK53" s="73">
        <v>9</v>
      </c>
      <c r="AL53" s="73">
        <v>7</v>
      </c>
      <c r="AM53" s="83">
        <f t="shared" si="330"/>
        <v>16</v>
      </c>
      <c r="AN53" s="82">
        <f t="shared" si="331"/>
        <v>351</v>
      </c>
      <c r="AO53" s="82">
        <f t="shared" si="332"/>
        <v>463</v>
      </c>
      <c r="AP53" s="82">
        <f t="shared" si="333"/>
        <v>814</v>
      </c>
      <c r="AQ53" s="82">
        <f t="shared" si="334"/>
        <v>248</v>
      </c>
      <c r="AR53" s="82">
        <f t="shared" si="335"/>
        <v>389</v>
      </c>
      <c r="AS53" s="83">
        <f t="shared" si="336"/>
        <v>637</v>
      </c>
      <c r="AT53" s="83">
        <f t="shared" si="337"/>
        <v>103</v>
      </c>
      <c r="AU53" s="83">
        <f t="shared" si="338"/>
        <v>74</v>
      </c>
      <c r="AV53" s="83">
        <f t="shared" si="347"/>
        <v>177</v>
      </c>
      <c r="AW53" s="83">
        <f t="shared" si="340"/>
        <v>71</v>
      </c>
      <c r="AX53" s="83">
        <f t="shared" si="341"/>
        <v>51</v>
      </c>
      <c r="AY53" s="83">
        <f t="shared" si="348"/>
        <v>122</v>
      </c>
      <c r="AZ53" s="78">
        <v>107</v>
      </c>
      <c r="BA53" s="78">
        <v>137</v>
      </c>
      <c r="BB53" s="77">
        <f t="shared" si="349"/>
        <v>244</v>
      </c>
      <c r="BC53" s="78">
        <v>8</v>
      </c>
      <c r="BD53" s="78">
        <v>7</v>
      </c>
      <c r="BE53" s="82">
        <f t="shared" si="350"/>
        <v>15</v>
      </c>
      <c r="BF53" s="81">
        <f t="shared" si="0"/>
        <v>115</v>
      </c>
      <c r="BG53" s="81">
        <f t="shared" si="1"/>
        <v>144</v>
      </c>
      <c r="BH53" s="82">
        <f t="shared" si="351"/>
        <v>259</v>
      </c>
      <c r="BI53" s="78">
        <v>89</v>
      </c>
      <c r="BJ53" s="78">
        <v>54</v>
      </c>
      <c r="BK53" s="82">
        <f t="shared" si="352"/>
        <v>143</v>
      </c>
      <c r="BL53" s="83">
        <v>351</v>
      </c>
      <c r="BM53" s="83">
        <v>463</v>
      </c>
      <c r="BN53" s="83">
        <f t="shared" si="353"/>
        <v>814</v>
      </c>
      <c r="BO53" s="83">
        <v>0</v>
      </c>
      <c r="BP53" s="83">
        <v>0</v>
      </c>
      <c r="BQ53" s="83">
        <f t="shared" si="354"/>
        <v>0</v>
      </c>
      <c r="BR53" s="82">
        <f t="shared" si="355"/>
        <v>814</v>
      </c>
      <c r="BS53" s="73">
        <v>151</v>
      </c>
      <c r="BT53" s="73">
        <v>179</v>
      </c>
      <c r="BU53" s="83">
        <f t="shared" si="356"/>
        <v>330</v>
      </c>
      <c r="BV53" s="73">
        <v>0</v>
      </c>
      <c r="BW53" s="73">
        <v>0</v>
      </c>
      <c r="BX53" s="83">
        <f t="shared" si="357"/>
        <v>0</v>
      </c>
      <c r="BY53" s="73">
        <v>2</v>
      </c>
      <c r="BZ53" s="73">
        <v>4</v>
      </c>
      <c r="CA53" s="82">
        <f t="shared" si="391"/>
        <v>6</v>
      </c>
      <c r="CB53" s="73">
        <v>3</v>
      </c>
      <c r="CC53" s="73">
        <v>1</v>
      </c>
      <c r="CD53" s="82">
        <f t="shared" si="358"/>
        <v>4</v>
      </c>
      <c r="CE53" s="73">
        <v>138</v>
      </c>
      <c r="CF53" s="73">
        <v>166</v>
      </c>
      <c r="CG53" s="83">
        <f t="shared" si="359"/>
        <v>304</v>
      </c>
      <c r="CH53" s="73">
        <v>0</v>
      </c>
      <c r="CI53" s="73">
        <v>0</v>
      </c>
      <c r="CJ53" s="83">
        <f t="shared" si="360"/>
        <v>0</v>
      </c>
      <c r="CK53" s="83">
        <v>5</v>
      </c>
      <c r="CL53" s="83">
        <v>5</v>
      </c>
      <c r="CM53" s="82">
        <f t="shared" si="361"/>
        <v>10</v>
      </c>
      <c r="CN53" s="83">
        <v>2</v>
      </c>
      <c r="CO53" s="83">
        <v>6</v>
      </c>
      <c r="CP53" s="83">
        <f t="shared" si="362"/>
        <v>8</v>
      </c>
      <c r="CQ53" s="73">
        <v>91</v>
      </c>
      <c r="CR53" s="73">
        <v>146</v>
      </c>
      <c r="CS53" s="83">
        <f t="shared" si="363"/>
        <v>237</v>
      </c>
      <c r="CT53" s="83">
        <v>0</v>
      </c>
      <c r="CU53" s="83">
        <v>0</v>
      </c>
      <c r="CV53" s="83">
        <f t="shared" si="364"/>
        <v>0</v>
      </c>
      <c r="CW53" s="83">
        <v>4</v>
      </c>
      <c r="CX53" s="83">
        <v>1</v>
      </c>
      <c r="CY53" s="82">
        <f t="shared" si="365"/>
        <v>5</v>
      </c>
      <c r="CZ53" s="83">
        <v>2</v>
      </c>
      <c r="DA53" s="83">
        <v>5</v>
      </c>
      <c r="DB53" s="82">
        <f t="shared" si="366"/>
        <v>7</v>
      </c>
      <c r="DC53" s="83">
        <v>0</v>
      </c>
      <c r="DD53" s="83">
        <v>0</v>
      </c>
      <c r="DE53" s="82">
        <f t="shared" si="367"/>
        <v>0</v>
      </c>
      <c r="DF53" s="83">
        <f t="shared" si="368"/>
        <v>380</v>
      </c>
      <c r="DG53" s="83">
        <f t="shared" si="369"/>
        <v>491</v>
      </c>
      <c r="DH53" s="77">
        <f t="shared" si="370"/>
        <v>871</v>
      </c>
      <c r="DI53" s="82">
        <f t="shared" si="371"/>
        <v>0</v>
      </c>
      <c r="DJ53" s="82">
        <f t="shared" si="372"/>
        <v>0</v>
      </c>
      <c r="DK53" s="82">
        <f t="shared" si="373"/>
        <v>0</v>
      </c>
      <c r="DL53" s="82">
        <f t="shared" si="342"/>
        <v>11</v>
      </c>
      <c r="DM53" s="82">
        <f t="shared" si="343"/>
        <v>10</v>
      </c>
      <c r="DN53" s="82">
        <f t="shared" si="374"/>
        <v>21</v>
      </c>
      <c r="DO53" s="82">
        <f t="shared" si="344"/>
        <v>7</v>
      </c>
      <c r="DP53" s="82">
        <f t="shared" si="345"/>
        <v>12</v>
      </c>
      <c r="DQ53" s="82">
        <f t="shared" si="375"/>
        <v>19</v>
      </c>
      <c r="DR53" s="82">
        <v>132</v>
      </c>
      <c r="DS53" s="82">
        <v>173</v>
      </c>
      <c r="DT53" s="82">
        <v>127</v>
      </c>
      <c r="DU53" s="82">
        <v>162</v>
      </c>
      <c r="DV53" s="82">
        <v>89</v>
      </c>
      <c r="DW53" s="82">
        <v>146</v>
      </c>
      <c r="DX53" s="82">
        <f t="shared" si="376"/>
        <v>348</v>
      </c>
      <c r="DY53" s="82">
        <f t="shared" si="377"/>
        <v>481</v>
      </c>
      <c r="DZ53" s="82">
        <f t="shared" si="378"/>
        <v>829</v>
      </c>
      <c r="EA53" s="82">
        <v>0</v>
      </c>
      <c r="EB53" s="82">
        <v>0</v>
      </c>
      <c r="EC53" s="82">
        <v>15</v>
      </c>
      <c r="ED53" s="82">
        <v>8</v>
      </c>
      <c r="EE53" s="82">
        <v>4</v>
      </c>
      <c r="EF53" s="82">
        <v>8</v>
      </c>
      <c r="EG53" s="82">
        <f t="shared" si="379"/>
        <v>19</v>
      </c>
      <c r="EH53" s="82">
        <f t="shared" si="380"/>
        <v>16</v>
      </c>
      <c r="EI53" s="82">
        <f t="shared" si="381"/>
        <v>35</v>
      </c>
      <c r="EJ53" s="73">
        <v>19</v>
      </c>
      <c r="EK53" s="73">
        <v>6</v>
      </c>
      <c r="EL53" s="73">
        <v>11</v>
      </c>
      <c r="EM53" s="73">
        <v>4</v>
      </c>
      <c r="EN53" s="73">
        <v>2</v>
      </c>
      <c r="EO53" s="73">
        <v>0</v>
      </c>
      <c r="EP53" s="82">
        <f t="shared" si="382"/>
        <v>32</v>
      </c>
      <c r="EQ53" s="82">
        <f t="shared" si="383"/>
        <v>10</v>
      </c>
      <c r="ER53" s="82">
        <f t="shared" si="346"/>
        <v>42</v>
      </c>
      <c r="ES53" s="73">
        <v>0</v>
      </c>
      <c r="ET53" s="73">
        <v>0</v>
      </c>
      <c r="EU53" s="73">
        <v>2</v>
      </c>
      <c r="EV53" s="73">
        <v>3</v>
      </c>
      <c r="EW53" s="73">
        <v>1</v>
      </c>
      <c r="EX53" s="73">
        <v>0</v>
      </c>
      <c r="EY53" s="82">
        <f t="shared" si="384"/>
        <v>3</v>
      </c>
      <c r="EZ53" s="82">
        <f t="shared" si="385"/>
        <v>3</v>
      </c>
      <c r="FA53" s="82">
        <f t="shared" si="386"/>
        <v>6</v>
      </c>
      <c r="FB53" s="78">
        <v>13</v>
      </c>
      <c r="FC53" s="78">
        <v>12</v>
      </c>
      <c r="FD53" s="82">
        <f t="shared" si="387"/>
        <v>25</v>
      </c>
      <c r="FE53" s="78">
        <v>0</v>
      </c>
      <c r="FF53" s="78">
        <v>2</v>
      </c>
      <c r="FG53" s="82">
        <f t="shared" si="388"/>
        <v>2</v>
      </c>
      <c r="FH53" s="78">
        <v>11</v>
      </c>
      <c r="FI53" s="78">
        <v>6</v>
      </c>
      <c r="FJ53" s="82">
        <f t="shared" si="389"/>
        <v>17</v>
      </c>
      <c r="FK53" s="78">
        <v>0</v>
      </c>
      <c r="FL53" s="78">
        <v>0</v>
      </c>
      <c r="FM53" s="82">
        <f t="shared" si="390"/>
        <v>0</v>
      </c>
    </row>
    <row r="54" spans="1:169" s="2" customFormat="1" ht="15" customHeight="1" x14ac:dyDescent="0.25">
      <c r="A54" s="18">
        <v>35</v>
      </c>
      <c r="B54" s="1" t="s">
        <v>54</v>
      </c>
      <c r="C54" s="27" t="s">
        <v>8</v>
      </c>
      <c r="D54" s="73">
        <v>89</v>
      </c>
      <c r="E54" s="73">
        <v>83</v>
      </c>
      <c r="F54" s="83">
        <f t="shared" si="319"/>
        <v>172</v>
      </c>
      <c r="G54" s="73">
        <v>84</v>
      </c>
      <c r="H54" s="73">
        <v>96</v>
      </c>
      <c r="I54" s="83">
        <f t="shared" si="320"/>
        <v>180</v>
      </c>
      <c r="J54" s="73">
        <v>91</v>
      </c>
      <c r="K54" s="73">
        <v>83</v>
      </c>
      <c r="L54" s="83">
        <f t="shared" si="321"/>
        <v>174</v>
      </c>
      <c r="M54" s="73">
        <v>55</v>
      </c>
      <c r="N54" s="73">
        <v>78</v>
      </c>
      <c r="O54" s="83">
        <f t="shared" si="322"/>
        <v>133</v>
      </c>
      <c r="P54" s="73">
        <v>58</v>
      </c>
      <c r="Q54" s="73">
        <v>81</v>
      </c>
      <c r="R54" s="83">
        <f t="shared" si="323"/>
        <v>139</v>
      </c>
      <c r="S54" s="73">
        <v>64</v>
      </c>
      <c r="T54" s="73">
        <v>72</v>
      </c>
      <c r="U54" s="83">
        <f t="shared" si="324"/>
        <v>136</v>
      </c>
      <c r="V54" s="73">
        <v>34</v>
      </c>
      <c r="W54" s="73">
        <v>5</v>
      </c>
      <c r="X54" s="83">
        <f t="shared" si="325"/>
        <v>39</v>
      </c>
      <c r="Y54" s="73">
        <v>26</v>
      </c>
      <c r="Z54" s="73">
        <v>15</v>
      </c>
      <c r="AA54" s="83">
        <f t="shared" si="326"/>
        <v>41</v>
      </c>
      <c r="AB54" s="73">
        <v>27</v>
      </c>
      <c r="AC54" s="73">
        <v>11</v>
      </c>
      <c r="AD54" s="83">
        <f t="shared" si="327"/>
        <v>38</v>
      </c>
      <c r="AE54" s="73">
        <v>34</v>
      </c>
      <c r="AF54" s="73">
        <v>4</v>
      </c>
      <c r="AG54" s="83">
        <f t="shared" si="328"/>
        <v>38</v>
      </c>
      <c r="AH54" s="73">
        <v>24</v>
      </c>
      <c r="AI54" s="73">
        <v>15</v>
      </c>
      <c r="AJ54" s="83">
        <f t="shared" si="329"/>
        <v>39</v>
      </c>
      <c r="AK54" s="73">
        <v>25</v>
      </c>
      <c r="AL54" s="73">
        <v>11</v>
      </c>
      <c r="AM54" s="83">
        <f t="shared" si="330"/>
        <v>36</v>
      </c>
      <c r="AN54" s="82">
        <f t="shared" si="331"/>
        <v>264</v>
      </c>
      <c r="AO54" s="82">
        <f t="shared" si="332"/>
        <v>262</v>
      </c>
      <c r="AP54" s="82">
        <f t="shared" si="333"/>
        <v>526</v>
      </c>
      <c r="AQ54" s="82">
        <f t="shared" si="334"/>
        <v>177</v>
      </c>
      <c r="AR54" s="82">
        <f t="shared" si="335"/>
        <v>231</v>
      </c>
      <c r="AS54" s="83">
        <f t="shared" si="336"/>
        <v>408</v>
      </c>
      <c r="AT54" s="83">
        <f t="shared" si="337"/>
        <v>87</v>
      </c>
      <c r="AU54" s="83">
        <f t="shared" si="338"/>
        <v>31</v>
      </c>
      <c r="AV54" s="83">
        <f t="shared" si="347"/>
        <v>118</v>
      </c>
      <c r="AW54" s="83">
        <f t="shared" si="340"/>
        <v>83</v>
      </c>
      <c r="AX54" s="83">
        <f t="shared" si="341"/>
        <v>30</v>
      </c>
      <c r="AY54" s="83">
        <f t="shared" si="348"/>
        <v>113</v>
      </c>
      <c r="AZ54" s="73">
        <v>90</v>
      </c>
      <c r="BA54" s="73">
        <v>83</v>
      </c>
      <c r="BB54" s="77">
        <f t="shared" si="349"/>
        <v>173</v>
      </c>
      <c r="BC54" s="73">
        <v>0</v>
      </c>
      <c r="BD54" s="73">
        <v>0</v>
      </c>
      <c r="BE54" s="82">
        <f t="shared" si="350"/>
        <v>0</v>
      </c>
      <c r="BF54" s="81">
        <f t="shared" si="0"/>
        <v>90</v>
      </c>
      <c r="BG54" s="81">
        <f t="shared" si="1"/>
        <v>83</v>
      </c>
      <c r="BH54" s="82">
        <f t="shared" si="351"/>
        <v>173</v>
      </c>
      <c r="BI54" s="73">
        <v>27</v>
      </c>
      <c r="BJ54" s="73">
        <v>14</v>
      </c>
      <c r="BK54" s="82">
        <f t="shared" si="352"/>
        <v>41</v>
      </c>
      <c r="BL54" s="83">
        <v>256</v>
      </c>
      <c r="BM54" s="83">
        <v>256</v>
      </c>
      <c r="BN54" s="83">
        <f t="shared" si="353"/>
        <v>512</v>
      </c>
      <c r="BO54" s="83">
        <v>8</v>
      </c>
      <c r="BP54" s="83">
        <v>6</v>
      </c>
      <c r="BQ54" s="83">
        <f t="shared" si="354"/>
        <v>14</v>
      </c>
      <c r="BR54" s="82">
        <f t="shared" si="355"/>
        <v>526</v>
      </c>
      <c r="BS54" s="73">
        <v>114</v>
      </c>
      <c r="BT54" s="73">
        <v>80</v>
      </c>
      <c r="BU54" s="83">
        <f t="shared" si="356"/>
        <v>194</v>
      </c>
      <c r="BV54" s="73">
        <v>4</v>
      </c>
      <c r="BW54" s="73">
        <v>2</v>
      </c>
      <c r="BX54" s="83">
        <f t="shared" si="357"/>
        <v>6</v>
      </c>
      <c r="BY54" s="73">
        <v>1</v>
      </c>
      <c r="BZ54" s="73">
        <v>0</v>
      </c>
      <c r="CA54" s="82">
        <f t="shared" si="391"/>
        <v>1</v>
      </c>
      <c r="CB54" s="73">
        <v>1</v>
      </c>
      <c r="CC54" s="73">
        <v>0</v>
      </c>
      <c r="CD54" s="82">
        <f t="shared" si="358"/>
        <v>1</v>
      </c>
      <c r="CE54" s="73">
        <v>88</v>
      </c>
      <c r="CF54" s="73">
        <v>87</v>
      </c>
      <c r="CG54" s="83">
        <f t="shared" si="359"/>
        <v>175</v>
      </c>
      <c r="CH54" s="73">
        <v>4</v>
      </c>
      <c r="CI54" s="73">
        <v>1</v>
      </c>
      <c r="CJ54" s="83">
        <f t="shared" si="360"/>
        <v>5</v>
      </c>
      <c r="CK54" s="83">
        <v>0</v>
      </c>
      <c r="CL54" s="83">
        <v>0</v>
      </c>
      <c r="CM54" s="82">
        <f t="shared" si="361"/>
        <v>0</v>
      </c>
      <c r="CN54" s="83">
        <v>2</v>
      </c>
      <c r="CO54" s="83">
        <v>3</v>
      </c>
      <c r="CP54" s="83">
        <f t="shared" si="362"/>
        <v>5</v>
      </c>
      <c r="CQ54" s="73">
        <v>83</v>
      </c>
      <c r="CR54" s="73">
        <v>96</v>
      </c>
      <c r="CS54" s="83">
        <f t="shared" si="363"/>
        <v>179</v>
      </c>
      <c r="CT54" s="83">
        <v>3</v>
      </c>
      <c r="CU54" s="83">
        <v>2</v>
      </c>
      <c r="CV54" s="83">
        <f t="shared" si="364"/>
        <v>5</v>
      </c>
      <c r="CW54" s="83">
        <v>1</v>
      </c>
      <c r="CX54" s="83">
        <v>1</v>
      </c>
      <c r="CY54" s="82">
        <f t="shared" si="365"/>
        <v>2</v>
      </c>
      <c r="CZ54" s="83">
        <v>1</v>
      </c>
      <c r="DA54" s="83">
        <v>3</v>
      </c>
      <c r="DB54" s="82">
        <f t="shared" si="366"/>
        <v>4</v>
      </c>
      <c r="DC54" s="83">
        <v>0</v>
      </c>
      <c r="DD54" s="83">
        <v>0</v>
      </c>
      <c r="DE54" s="82">
        <f t="shared" si="367"/>
        <v>0</v>
      </c>
      <c r="DF54" s="83">
        <f t="shared" si="368"/>
        <v>285</v>
      </c>
      <c r="DG54" s="83">
        <f t="shared" si="369"/>
        <v>263</v>
      </c>
      <c r="DH54" s="77">
        <f t="shared" si="370"/>
        <v>548</v>
      </c>
      <c r="DI54" s="82">
        <f t="shared" si="371"/>
        <v>11</v>
      </c>
      <c r="DJ54" s="82">
        <f t="shared" si="372"/>
        <v>5</v>
      </c>
      <c r="DK54" s="82">
        <f t="shared" si="373"/>
        <v>16</v>
      </c>
      <c r="DL54" s="82">
        <f t="shared" si="342"/>
        <v>2</v>
      </c>
      <c r="DM54" s="82">
        <f t="shared" si="343"/>
        <v>1</v>
      </c>
      <c r="DN54" s="82">
        <f t="shared" si="374"/>
        <v>3</v>
      </c>
      <c r="DO54" s="82">
        <f t="shared" si="344"/>
        <v>4</v>
      </c>
      <c r="DP54" s="82">
        <f t="shared" si="345"/>
        <v>6</v>
      </c>
      <c r="DQ54" s="82">
        <f t="shared" si="375"/>
        <v>10</v>
      </c>
      <c r="DR54" s="82">
        <v>114</v>
      </c>
      <c r="DS54" s="82">
        <v>79</v>
      </c>
      <c r="DT54" s="82">
        <v>85</v>
      </c>
      <c r="DU54" s="82">
        <v>86</v>
      </c>
      <c r="DV54" s="82">
        <v>83</v>
      </c>
      <c r="DW54" s="82">
        <v>96</v>
      </c>
      <c r="DX54" s="82">
        <f t="shared" si="376"/>
        <v>282</v>
      </c>
      <c r="DY54" s="82">
        <f t="shared" si="377"/>
        <v>261</v>
      </c>
      <c r="DZ54" s="82">
        <f t="shared" si="378"/>
        <v>543</v>
      </c>
      <c r="EA54" s="82">
        <v>0</v>
      </c>
      <c r="EB54" s="82">
        <v>0</v>
      </c>
      <c r="EC54" s="82">
        <v>0</v>
      </c>
      <c r="ED54" s="82">
        <v>0</v>
      </c>
      <c r="EE54" s="82">
        <v>2</v>
      </c>
      <c r="EF54" s="82">
        <v>0</v>
      </c>
      <c r="EG54" s="82">
        <f t="shared" si="379"/>
        <v>2</v>
      </c>
      <c r="EH54" s="82">
        <f t="shared" si="380"/>
        <v>0</v>
      </c>
      <c r="EI54" s="82">
        <f t="shared" si="381"/>
        <v>2</v>
      </c>
      <c r="EJ54" s="73">
        <v>0</v>
      </c>
      <c r="EK54" s="73">
        <v>1</v>
      </c>
      <c r="EL54" s="73">
        <v>3</v>
      </c>
      <c r="EM54" s="73">
        <v>1</v>
      </c>
      <c r="EN54" s="73">
        <v>0</v>
      </c>
      <c r="EO54" s="73">
        <v>0</v>
      </c>
      <c r="EP54" s="82">
        <f t="shared" si="382"/>
        <v>3</v>
      </c>
      <c r="EQ54" s="82">
        <f t="shared" si="383"/>
        <v>2</v>
      </c>
      <c r="ER54" s="82">
        <f t="shared" si="346"/>
        <v>5</v>
      </c>
      <c r="ES54" s="74">
        <v>0</v>
      </c>
      <c r="ET54" s="73">
        <v>0</v>
      </c>
      <c r="EU54" s="73">
        <v>0</v>
      </c>
      <c r="EV54" s="73">
        <v>4</v>
      </c>
      <c r="EW54" s="73">
        <v>0</v>
      </c>
      <c r="EX54" s="73">
        <v>0</v>
      </c>
      <c r="EY54" s="82">
        <f t="shared" si="384"/>
        <v>0</v>
      </c>
      <c r="EZ54" s="82">
        <f t="shared" si="385"/>
        <v>4</v>
      </c>
      <c r="FA54" s="82">
        <f t="shared" si="386"/>
        <v>4</v>
      </c>
      <c r="FB54" s="73">
        <v>11</v>
      </c>
      <c r="FC54" s="73">
        <v>7</v>
      </c>
      <c r="FD54" s="82">
        <f t="shared" si="387"/>
        <v>18</v>
      </c>
      <c r="FE54" s="73">
        <v>2</v>
      </c>
      <c r="FF54" s="73">
        <v>0</v>
      </c>
      <c r="FG54" s="82">
        <f t="shared" si="388"/>
        <v>2</v>
      </c>
      <c r="FH54" s="73">
        <v>9</v>
      </c>
      <c r="FI54" s="73">
        <v>2</v>
      </c>
      <c r="FJ54" s="82">
        <f t="shared" si="389"/>
        <v>11</v>
      </c>
      <c r="FK54" s="73">
        <v>0</v>
      </c>
      <c r="FL54" s="73">
        <v>0</v>
      </c>
      <c r="FM54" s="82">
        <f t="shared" si="390"/>
        <v>0</v>
      </c>
    </row>
    <row r="55" spans="1:169" s="2" customFormat="1" ht="15" customHeight="1" x14ac:dyDescent="0.25">
      <c r="A55" s="19">
        <v>36</v>
      </c>
      <c r="B55" s="1" t="s">
        <v>55</v>
      </c>
      <c r="C55" s="27" t="s">
        <v>9</v>
      </c>
      <c r="D55" s="72">
        <v>34</v>
      </c>
      <c r="E55" s="83">
        <v>41</v>
      </c>
      <c r="F55" s="83">
        <f t="shared" si="319"/>
        <v>75</v>
      </c>
      <c r="G55" s="83">
        <v>22</v>
      </c>
      <c r="H55" s="83">
        <v>27</v>
      </c>
      <c r="I55" s="83">
        <f t="shared" si="320"/>
        <v>49</v>
      </c>
      <c r="J55" s="83">
        <v>18</v>
      </c>
      <c r="K55" s="83">
        <v>28</v>
      </c>
      <c r="L55" s="83">
        <f t="shared" si="321"/>
        <v>46</v>
      </c>
      <c r="M55" s="72">
        <v>14</v>
      </c>
      <c r="N55" s="83">
        <v>30</v>
      </c>
      <c r="O55" s="83">
        <f t="shared" si="322"/>
        <v>44</v>
      </c>
      <c r="P55" s="83">
        <v>18</v>
      </c>
      <c r="Q55" s="83">
        <v>18</v>
      </c>
      <c r="R55" s="83">
        <f t="shared" si="323"/>
        <v>36</v>
      </c>
      <c r="S55" s="83">
        <v>11</v>
      </c>
      <c r="T55" s="83">
        <v>23</v>
      </c>
      <c r="U55" s="83">
        <f t="shared" si="324"/>
        <v>34</v>
      </c>
      <c r="V55" s="72">
        <v>20</v>
      </c>
      <c r="W55" s="83">
        <v>11</v>
      </c>
      <c r="X55" s="83">
        <f t="shared" si="325"/>
        <v>31</v>
      </c>
      <c r="Y55" s="83">
        <v>4</v>
      </c>
      <c r="Z55" s="83">
        <v>9</v>
      </c>
      <c r="AA55" s="83">
        <f t="shared" si="326"/>
        <v>13</v>
      </c>
      <c r="AB55" s="83">
        <v>7</v>
      </c>
      <c r="AC55" s="83">
        <v>5</v>
      </c>
      <c r="AD55" s="83">
        <f t="shared" si="327"/>
        <v>12</v>
      </c>
      <c r="AE55" s="72">
        <v>18</v>
      </c>
      <c r="AF55" s="83">
        <v>11</v>
      </c>
      <c r="AG55" s="83">
        <f t="shared" si="328"/>
        <v>29</v>
      </c>
      <c r="AH55" s="83">
        <v>4</v>
      </c>
      <c r="AI55" s="83">
        <v>9</v>
      </c>
      <c r="AJ55" s="83">
        <f t="shared" si="329"/>
        <v>13</v>
      </c>
      <c r="AK55" s="83">
        <v>7</v>
      </c>
      <c r="AL55" s="83">
        <v>5</v>
      </c>
      <c r="AM55" s="83">
        <f t="shared" si="330"/>
        <v>12</v>
      </c>
      <c r="AN55" s="82">
        <f t="shared" si="331"/>
        <v>74</v>
      </c>
      <c r="AO55" s="82">
        <f t="shared" si="332"/>
        <v>96</v>
      </c>
      <c r="AP55" s="82">
        <f t="shared" si="333"/>
        <v>170</v>
      </c>
      <c r="AQ55" s="82">
        <f t="shared" si="334"/>
        <v>43</v>
      </c>
      <c r="AR55" s="82">
        <f t="shared" si="335"/>
        <v>71</v>
      </c>
      <c r="AS55" s="83">
        <f t="shared" si="336"/>
        <v>114</v>
      </c>
      <c r="AT55" s="83">
        <f t="shared" si="337"/>
        <v>31</v>
      </c>
      <c r="AU55" s="83">
        <f t="shared" si="338"/>
        <v>25</v>
      </c>
      <c r="AV55" s="83">
        <f t="shared" si="347"/>
        <v>56</v>
      </c>
      <c r="AW55" s="83">
        <f t="shared" si="340"/>
        <v>29</v>
      </c>
      <c r="AX55" s="83">
        <f t="shared" si="341"/>
        <v>25</v>
      </c>
      <c r="AY55" s="83">
        <f t="shared" si="348"/>
        <v>54</v>
      </c>
      <c r="AZ55" s="83">
        <v>16</v>
      </c>
      <c r="BA55" s="83">
        <v>28</v>
      </c>
      <c r="BB55" s="77">
        <f t="shared" si="349"/>
        <v>44</v>
      </c>
      <c r="BC55" s="83">
        <v>2</v>
      </c>
      <c r="BD55" s="83">
        <v>0</v>
      </c>
      <c r="BE55" s="82">
        <f t="shared" si="350"/>
        <v>2</v>
      </c>
      <c r="BF55" s="81">
        <f t="shared" si="0"/>
        <v>18</v>
      </c>
      <c r="BG55" s="81">
        <f t="shared" si="1"/>
        <v>28</v>
      </c>
      <c r="BH55" s="82">
        <f t="shared" si="351"/>
        <v>46</v>
      </c>
      <c r="BI55" s="83">
        <v>15</v>
      </c>
      <c r="BJ55" s="83">
        <v>19</v>
      </c>
      <c r="BK55" s="82">
        <f t="shared" si="352"/>
        <v>34</v>
      </c>
      <c r="BL55" s="83">
        <v>74</v>
      </c>
      <c r="BM55" s="83">
        <v>95</v>
      </c>
      <c r="BN55" s="83">
        <f t="shared" si="353"/>
        <v>169</v>
      </c>
      <c r="BO55" s="83">
        <v>0</v>
      </c>
      <c r="BP55" s="83">
        <v>1</v>
      </c>
      <c r="BQ55" s="83">
        <f t="shared" si="354"/>
        <v>1</v>
      </c>
      <c r="BR55" s="82">
        <f t="shared" si="355"/>
        <v>170</v>
      </c>
      <c r="BS55" s="72">
        <v>36</v>
      </c>
      <c r="BT55" s="83">
        <v>61</v>
      </c>
      <c r="BU55" s="83">
        <f t="shared" si="356"/>
        <v>97</v>
      </c>
      <c r="BV55" s="83">
        <v>2</v>
      </c>
      <c r="BW55" s="83">
        <v>2</v>
      </c>
      <c r="BX55" s="83">
        <f t="shared" si="357"/>
        <v>4</v>
      </c>
      <c r="BY55" s="83">
        <v>4</v>
      </c>
      <c r="BZ55" s="83">
        <v>1</v>
      </c>
      <c r="CA55" s="82">
        <f t="shared" si="391"/>
        <v>5</v>
      </c>
      <c r="CB55" s="83">
        <v>0</v>
      </c>
      <c r="CC55" s="83">
        <v>0</v>
      </c>
      <c r="CD55" s="82">
        <f t="shared" si="358"/>
        <v>0</v>
      </c>
      <c r="CE55" s="83">
        <v>30</v>
      </c>
      <c r="CF55" s="83">
        <v>39</v>
      </c>
      <c r="CG55" s="82">
        <f t="shared" si="359"/>
        <v>69</v>
      </c>
      <c r="CH55" s="83">
        <v>4</v>
      </c>
      <c r="CI55" s="83">
        <v>6</v>
      </c>
      <c r="CJ55" s="82">
        <f t="shared" si="360"/>
        <v>10</v>
      </c>
      <c r="CK55" s="83">
        <v>0</v>
      </c>
      <c r="CL55" s="83">
        <v>1</v>
      </c>
      <c r="CM55" s="82">
        <f t="shared" si="361"/>
        <v>1</v>
      </c>
      <c r="CN55" s="83">
        <v>1</v>
      </c>
      <c r="CO55" s="83">
        <v>1</v>
      </c>
      <c r="CP55" s="82">
        <f t="shared" si="362"/>
        <v>2</v>
      </c>
      <c r="CQ55" s="83">
        <v>22</v>
      </c>
      <c r="CR55" s="83">
        <v>27</v>
      </c>
      <c r="CS55" s="82">
        <f t="shared" si="363"/>
        <v>49</v>
      </c>
      <c r="CT55" s="83">
        <v>0</v>
      </c>
      <c r="CU55" s="83">
        <v>0</v>
      </c>
      <c r="CV55" s="82">
        <f t="shared" si="364"/>
        <v>0</v>
      </c>
      <c r="CW55" s="83">
        <v>0</v>
      </c>
      <c r="CX55" s="83">
        <v>0</v>
      </c>
      <c r="CY55" s="82">
        <f t="shared" si="365"/>
        <v>0</v>
      </c>
      <c r="CZ55" s="83">
        <v>0</v>
      </c>
      <c r="DA55" s="83">
        <v>0</v>
      </c>
      <c r="DB55" s="82">
        <f t="shared" si="366"/>
        <v>0</v>
      </c>
      <c r="DC55" s="83">
        <v>0</v>
      </c>
      <c r="DD55" s="83">
        <v>0</v>
      </c>
      <c r="DE55" s="82">
        <f t="shared" si="367"/>
        <v>0</v>
      </c>
      <c r="DF55" s="83">
        <f t="shared" si="368"/>
        <v>88</v>
      </c>
      <c r="DG55" s="83">
        <f t="shared" si="369"/>
        <v>127</v>
      </c>
      <c r="DH55" s="77">
        <f t="shared" si="370"/>
        <v>215</v>
      </c>
      <c r="DI55" s="82">
        <f t="shared" si="371"/>
        <v>6</v>
      </c>
      <c r="DJ55" s="82">
        <f t="shared" si="372"/>
        <v>8</v>
      </c>
      <c r="DK55" s="82">
        <f t="shared" si="373"/>
        <v>14</v>
      </c>
      <c r="DL55" s="82">
        <f t="shared" si="342"/>
        <v>4</v>
      </c>
      <c r="DM55" s="82">
        <f t="shared" si="343"/>
        <v>2</v>
      </c>
      <c r="DN55" s="82">
        <f t="shared" si="374"/>
        <v>6</v>
      </c>
      <c r="DO55" s="82">
        <f t="shared" si="344"/>
        <v>1</v>
      </c>
      <c r="DP55" s="82">
        <f t="shared" si="345"/>
        <v>1</v>
      </c>
      <c r="DQ55" s="82">
        <f t="shared" si="375"/>
        <v>2</v>
      </c>
      <c r="DR55" s="82">
        <v>35</v>
      </c>
      <c r="DS55" s="82">
        <v>60</v>
      </c>
      <c r="DT55" s="82">
        <v>30</v>
      </c>
      <c r="DU55" s="82">
        <v>39</v>
      </c>
      <c r="DV55" s="82">
        <v>22</v>
      </c>
      <c r="DW55" s="82">
        <v>27</v>
      </c>
      <c r="DX55" s="82">
        <f t="shared" si="376"/>
        <v>87</v>
      </c>
      <c r="DY55" s="82">
        <f t="shared" si="377"/>
        <v>126</v>
      </c>
      <c r="DZ55" s="82">
        <f t="shared" si="378"/>
        <v>213</v>
      </c>
      <c r="EA55" s="82">
        <v>0</v>
      </c>
      <c r="EB55" s="82">
        <v>0</v>
      </c>
      <c r="EC55" s="82">
        <v>0</v>
      </c>
      <c r="ED55" s="82">
        <v>0</v>
      </c>
      <c r="EE55" s="82">
        <v>0</v>
      </c>
      <c r="EF55" s="82">
        <v>0</v>
      </c>
      <c r="EG55" s="82">
        <f t="shared" si="379"/>
        <v>0</v>
      </c>
      <c r="EH55" s="82">
        <f t="shared" si="380"/>
        <v>0</v>
      </c>
      <c r="EI55" s="82">
        <f t="shared" si="381"/>
        <v>0</v>
      </c>
      <c r="EJ55" s="82">
        <v>1</v>
      </c>
      <c r="EK55" s="82">
        <v>1</v>
      </c>
      <c r="EL55" s="82">
        <v>0</v>
      </c>
      <c r="EM55" s="82">
        <v>0</v>
      </c>
      <c r="EN55" s="82">
        <v>0</v>
      </c>
      <c r="EO55" s="82">
        <v>0</v>
      </c>
      <c r="EP55" s="82">
        <f t="shared" si="382"/>
        <v>1</v>
      </c>
      <c r="EQ55" s="82">
        <f t="shared" si="383"/>
        <v>1</v>
      </c>
      <c r="ER55" s="82">
        <f t="shared" si="346"/>
        <v>2</v>
      </c>
      <c r="ES55" s="82">
        <v>0</v>
      </c>
      <c r="ET55" s="82">
        <v>0</v>
      </c>
      <c r="EU55" s="82">
        <v>1</v>
      </c>
      <c r="EV55" s="82">
        <v>0</v>
      </c>
      <c r="EW55" s="82">
        <v>0</v>
      </c>
      <c r="EX55" s="82">
        <v>1</v>
      </c>
      <c r="EY55" s="82">
        <f t="shared" si="384"/>
        <v>1</v>
      </c>
      <c r="EZ55" s="82">
        <f t="shared" si="385"/>
        <v>1</v>
      </c>
      <c r="FA55" s="82">
        <f t="shared" si="386"/>
        <v>2</v>
      </c>
      <c r="FB55" s="83">
        <v>10</v>
      </c>
      <c r="FC55" s="83">
        <v>0</v>
      </c>
      <c r="FD55" s="82">
        <f t="shared" si="387"/>
        <v>10</v>
      </c>
      <c r="FE55" s="83">
        <v>1</v>
      </c>
      <c r="FF55" s="83">
        <v>0</v>
      </c>
      <c r="FG55" s="82">
        <f t="shared" si="388"/>
        <v>1</v>
      </c>
      <c r="FH55" s="83">
        <v>2</v>
      </c>
      <c r="FI55" s="83">
        <v>4</v>
      </c>
      <c r="FJ55" s="82">
        <f t="shared" si="389"/>
        <v>6</v>
      </c>
      <c r="FK55" s="83">
        <v>0</v>
      </c>
      <c r="FL55" s="83">
        <v>0</v>
      </c>
      <c r="FM55" s="82">
        <f t="shared" si="390"/>
        <v>0</v>
      </c>
    </row>
    <row r="56" spans="1:169" s="2" customFormat="1" ht="15" customHeight="1" x14ac:dyDescent="0.25">
      <c r="A56" s="15">
        <v>37</v>
      </c>
      <c r="B56" s="1" t="s">
        <v>55</v>
      </c>
      <c r="C56" s="27" t="s">
        <v>70</v>
      </c>
      <c r="D56" s="72">
        <v>50</v>
      </c>
      <c r="E56" s="83">
        <v>62</v>
      </c>
      <c r="F56" s="83">
        <f t="shared" si="319"/>
        <v>112</v>
      </c>
      <c r="G56" s="83">
        <v>33</v>
      </c>
      <c r="H56" s="83">
        <v>49</v>
      </c>
      <c r="I56" s="83">
        <f t="shared" si="320"/>
        <v>82</v>
      </c>
      <c r="J56" s="87">
        <v>34</v>
      </c>
      <c r="K56" s="73">
        <v>50</v>
      </c>
      <c r="L56" s="83">
        <f t="shared" si="321"/>
        <v>84</v>
      </c>
      <c r="M56" s="72">
        <v>43</v>
      </c>
      <c r="N56" s="83">
        <v>60</v>
      </c>
      <c r="O56" s="83">
        <f t="shared" si="322"/>
        <v>103</v>
      </c>
      <c r="P56" s="83">
        <v>32</v>
      </c>
      <c r="Q56" s="83">
        <v>44</v>
      </c>
      <c r="R56" s="83">
        <f t="shared" si="323"/>
        <v>76</v>
      </c>
      <c r="S56" s="87">
        <v>22</v>
      </c>
      <c r="T56" s="73">
        <v>43</v>
      </c>
      <c r="U56" s="83">
        <f t="shared" si="324"/>
        <v>65</v>
      </c>
      <c r="V56" s="72">
        <v>7</v>
      </c>
      <c r="W56" s="83">
        <v>2</v>
      </c>
      <c r="X56" s="83">
        <f t="shared" si="325"/>
        <v>9</v>
      </c>
      <c r="Y56" s="83">
        <v>1</v>
      </c>
      <c r="Z56" s="83">
        <v>5</v>
      </c>
      <c r="AA56" s="83">
        <f t="shared" si="326"/>
        <v>6</v>
      </c>
      <c r="AB56" s="87">
        <v>12</v>
      </c>
      <c r="AC56" s="73">
        <v>7</v>
      </c>
      <c r="AD56" s="83">
        <f t="shared" si="327"/>
        <v>19</v>
      </c>
      <c r="AE56" s="72">
        <v>4</v>
      </c>
      <c r="AF56" s="83">
        <v>2</v>
      </c>
      <c r="AG56" s="83">
        <f t="shared" si="328"/>
        <v>6</v>
      </c>
      <c r="AH56" s="83">
        <v>1</v>
      </c>
      <c r="AI56" s="83">
        <v>4</v>
      </c>
      <c r="AJ56" s="83">
        <f t="shared" si="329"/>
        <v>5</v>
      </c>
      <c r="AK56" s="87">
        <v>12</v>
      </c>
      <c r="AL56" s="73">
        <v>7</v>
      </c>
      <c r="AM56" s="83">
        <f t="shared" si="330"/>
        <v>19</v>
      </c>
      <c r="AN56" s="82">
        <f t="shared" si="331"/>
        <v>117</v>
      </c>
      <c r="AO56" s="82">
        <f t="shared" si="332"/>
        <v>161</v>
      </c>
      <c r="AP56" s="82">
        <f t="shared" si="333"/>
        <v>278</v>
      </c>
      <c r="AQ56" s="82">
        <f t="shared" si="334"/>
        <v>97</v>
      </c>
      <c r="AR56" s="82">
        <f t="shared" si="335"/>
        <v>147</v>
      </c>
      <c r="AS56" s="83">
        <f t="shared" si="336"/>
        <v>244</v>
      </c>
      <c r="AT56" s="83">
        <f t="shared" si="337"/>
        <v>20</v>
      </c>
      <c r="AU56" s="83">
        <f t="shared" si="338"/>
        <v>14</v>
      </c>
      <c r="AV56" s="83">
        <f t="shared" si="347"/>
        <v>34</v>
      </c>
      <c r="AW56" s="83">
        <f t="shared" si="340"/>
        <v>17</v>
      </c>
      <c r="AX56" s="83">
        <f t="shared" si="341"/>
        <v>13</v>
      </c>
      <c r="AY56" s="83">
        <f t="shared" si="348"/>
        <v>30</v>
      </c>
      <c r="AZ56" s="83">
        <v>29</v>
      </c>
      <c r="BA56" s="83">
        <v>49</v>
      </c>
      <c r="BB56" s="77">
        <f t="shared" si="349"/>
        <v>78</v>
      </c>
      <c r="BC56" s="83">
        <v>5</v>
      </c>
      <c r="BD56" s="83">
        <v>1</v>
      </c>
      <c r="BE56" s="82">
        <f t="shared" si="350"/>
        <v>6</v>
      </c>
      <c r="BF56" s="81">
        <f t="shared" si="0"/>
        <v>34</v>
      </c>
      <c r="BG56" s="81">
        <f t="shared" si="1"/>
        <v>50</v>
      </c>
      <c r="BH56" s="82">
        <f t="shared" si="351"/>
        <v>84</v>
      </c>
      <c r="BI56" s="83">
        <v>12</v>
      </c>
      <c r="BJ56" s="83">
        <v>7</v>
      </c>
      <c r="BK56" s="82">
        <f t="shared" si="352"/>
        <v>19</v>
      </c>
      <c r="BL56" s="83">
        <v>117</v>
      </c>
      <c r="BM56" s="83">
        <v>161</v>
      </c>
      <c r="BN56" s="83">
        <f t="shared" si="353"/>
        <v>278</v>
      </c>
      <c r="BO56" s="83">
        <v>0</v>
      </c>
      <c r="BP56" s="83">
        <v>0</v>
      </c>
      <c r="BQ56" s="83">
        <f t="shared" si="354"/>
        <v>0</v>
      </c>
      <c r="BR56" s="82">
        <f t="shared" si="355"/>
        <v>278</v>
      </c>
      <c r="BS56" s="72">
        <v>48</v>
      </c>
      <c r="BT56" s="83">
        <v>70</v>
      </c>
      <c r="BU56" s="83">
        <f t="shared" si="356"/>
        <v>118</v>
      </c>
      <c r="BV56" s="83">
        <v>1</v>
      </c>
      <c r="BW56" s="83">
        <v>2</v>
      </c>
      <c r="BX56" s="83">
        <f t="shared" si="357"/>
        <v>3</v>
      </c>
      <c r="BY56" s="87">
        <v>48</v>
      </c>
      <c r="BZ56" s="73">
        <v>70</v>
      </c>
      <c r="CA56" s="82">
        <f t="shared" si="391"/>
        <v>118</v>
      </c>
      <c r="CB56" s="83">
        <v>1</v>
      </c>
      <c r="CC56" s="83">
        <v>1</v>
      </c>
      <c r="CD56" s="82">
        <f t="shared" si="358"/>
        <v>2</v>
      </c>
      <c r="CE56" s="83">
        <v>47</v>
      </c>
      <c r="CF56" s="83">
        <v>64</v>
      </c>
      <c r="CG56" s="82">
        <f t="shared" si="359"/>
        <v>111</v>
      </c>
      <c r="CH56" s="83">
        <v>1</v>
      </c>
      <c r="CI56" s="83">
        <v>0</v>
      </c>
      <c r="CJ56" s="82">
        <f t="shared" si="360"/>
        <v>1</v>
      </c>
      <c r="CK56" s="83">
        <v>47</v>
      </c>
      <c r="CL56" s="83">
        <v>64</v>
      </c>
      <c r="CM56" s="82">
        <f t="shared" si="361"/>
        <v>111</v>
      </c>
      <c r="CN56" s="83">
        <v>0</v>
      </c>
      <c r="CO56" s="83">
        <v>0</v>
      </c>
      <c r="CP56" s="82">
        <f t="shared" si="362"/>
        <v>0</v>
      </c>
      <c r="CQ56" s="83">
        <v>32</v>
      </c>
      <c r="CR56" s="83">
        <v>48</v>
      </c>
      <c r="CS56" s="82">
        <f t="shared" si="363"/>
        <v>80</v>
      </c>
      <c r="CT56" s="83">
        <v>0</v>
      </c>
      <c r="CU56" s="83">
        <v>3</v>
      </c>
      <c r="CV56" s="82">
        <f t="shared" si="364"/>
        <v>3</v>
      </c>
      <c r="CW56" s="83">
        <v>32</v>
      </c>
      <c r="CX56" s="83">
        <v>48</v>
      </c>
      <c r="CY56" s="82">
        <f t="shared" si="365"/>
        <v>80</v>
      </c>
      <c r="CZ56" s="83">
        <v>1</v>
      </c>
      <c r="DA56" s="83">
        <v>2</v>
      </c>
      <c r="DB56" s="82">
        <f t="shared" si="366"/>
        <v>3</v>
      </c>
      <c r="DC56" s="83">
        <v>0</v>
      </c>
      <c r="DD56" s="83">
        <v>0</v>
      </c>
      <c r="DE56" s="82">
        <f t="shared" si="367"/>
        <v>0</v>
      </c>
      <c r="DF56" s="83">
        <f t="shared" si="368"/>
        <v>127</v>
      </c>
      <c r="DG56" s="83">
        <f t="shared" si="369"/>
        <v>182</v>
      </c>
      <c r="DH56" s="77">
        <f t="shared" si="370"/>
        <v>309</v>
      </c>
      <c r="DI56" s="82">
        <f t="shared" si="371"/>
        <v>2</v>
      </c>
      <c r="DJ56" s="82">
        <f t="shared" si="372"/>
        <v>5</v>
      </c>
      <c r="DK56" s="82">
        <f t="shared" si="373"/>
        <v>7</v>
      </c>
      <c r="DL56" s="82">
        <f t="shared" si="342"/>
        <v>127</v>
      </c>
      <c r="DM56" s="82">
        <f t="shared" si="343"/>
        <v>182</v>
      </c>
      <c r="DN56" s="82">
        <f t="shared" si="374"/>
        <v>309</v>
      </c>
      <c r="DO56" s="82">
        <f t="shared" si="344"/>
        <v>2</v>
      </c>
      <c r="DP56" s="82">
        <f t="shared" si="345"/>
        <v>3</v>
      </c>
      <c r="DQ56" s="82">
        <f t="shared" si="375"/>
        <v>5</v>
      </c>
      <c r="DR56" s="82">
        <v>48</v>
      </c>
      <c r="DS56" s="82">
        <v>70</v>
      </c>
      <c r="DT56" s="82">
        <v>47</v>
      </c>
      <c r="DU56" s="82">
        <v>64</v>
      </c>
      <c r="DV56" s="82">
        <v>32</v>
      </c>
      <c r="DW56" s="82">
        <v>48</v>
      </c>
      <c r="DX56" s="82">
        <f t="shared" si="376"/>
        <v>127</v>
      </c>
      <c r="DY56" s="82">
        <f t="shared" si="377"/>
        <v>182</v>
      </c>
      <c r="DZ56" s="82">
        <f t="shared" si="378"/>
        <v>309</v>
      </c>
      <c r="EA56" s="82">
        <v>0</v>
      </c>
      <c r="EB56" s="82">
        <v>0</v>
      </c>
      <c r="EC56" s="82">
        <v>0</v>
      </c>
      <c r="ED56" s="82">
        <v>0</v>
      </c>
      <c r="EE56" s="82">
        <v>0</v>
      </c>
      <c r="EF56" s="82">
        <v>0</v>
      </c>
      <c r="EG56" s="82">
        <f t="shared" si="379"/>
        <v>0</v>
      </c>
      <c r="EH56" s="82">
        <f t="shared" si="380"/>
        <v>0</v>
      </c>
      <c r="EI56" s="82">
        <f t="shared" si="381"/>
        <v>0</v>
      </c>
      <c r="EJ56" s="82">
        <v>0</v>
      </c>
      <c r="EK56" s="82">
        <v>0</v>
      </c>
      <c r="EL56" s="82">
        <v>0</v>
      </c>
      <c r="EM56" s="82">
        <v>0</v>
      </c>
      <c r="EN56" s="82">
        <v>0</v>
      </c>
      <c r="EO56" s="82">
        <v>0</v>
      </c>
      <c r="EP56" s="82">
        <f t="shared" si="382"/>
        <v>0</v>
      </c>
      <c r="EQ56" s="82">
        <f t="shared" si="383"/>
        <v>0</v>
      </c>
      <c r="ER56" s="82">
        <f t="shared" si="346"/>
        <v>0</v>
      </c>
      <c r="ES56" s="82">
        <v>0</v>
      </c>
      <c r="ET56" s="82">
        <v>0</v>
      </c>
      <c r="EU56" s="82">
        <v>1</v>
      </c>
      <c r="EV56" s="82">
        <v>2</v>
      </c>
      <c r="EW56" s="82">
        <v>0</v>
      </c>
      <c r="EX56" s="82">
        <v>0</v>
      </c>
      <c r="EY56" s="82">
        <f t="shared" si="384"/>
        <v>1</v>
      </c>
      <c r="EZ56" s="82">
        <f t="shared" si="385"/>
        <v>2</v>
      </c>
      <c r="FA56" s="82">
        <f t="shared" si="386"/>
        <v>3</v>
      </c>
      <c r="FB56" s="83">
        <v>5</v>
      </c>
      <c r="FC56" s="83">
        <v>5</v>
      </c>
      <c r="FD56" s="82">
        <f t="shared" si="387"/>
        <v>10</v>
      </c>
      <c r="FE56" s="83">
        <v>1</v>
      </c>
      <c r="FF56" s="83">
        <v>0</v>
      </c>
      <c r="FG56" s="82">
        <f t="shared" si="388"/>
        <v>1</v>
      </c>
      <c r="FH56" s="83">
        <v>2</v>
      </c>
      <c r="FI56" s="83">
        <v>2</v>
      </c>
      <c r="FJ56" s="82">
        <f t="shared" si="389"/>
        <v>4</v>
      </c>
      <c r="FK56" s="83">
        <v>0</v>
      </c>
      <c r="FL56" s="83">
        <v>0</v>
      </c>
      <c r="FM56" s="82">
        <f t="shared" si="390"/>
        <v>0</v>
      </c>
    </row>
    <row r="57" spans="1:169" s="2" customFormat="1" ht="15" customHeight="1" x14ac:dyDescent="0.25">
      <c r="A57" s="17">
        <v>38</v>
      </c>
      <c r="B57" s="1" t="s">
        <v>55</v>
      </c>
      <c r="C57" s="27" t="s">
        <v>10</v>
      </c>
      <c r="D57" s="72">
        <v>49</v>
      </c>
      <c r="E57" s="83">
        <v>65</v>
      </c>
      <c r="F57" s="83">
        <f t="shared" si="319"/>
        <v>114</v>
      </c>
      <c r="G57" s="83">
        <v>40</v>
      </c>
      <c r="H57" s="83">
        <v>58</v>
      </c>
      <c r="I57" s="83">
        <f t="shared" si="320"/>
        <v>98</v>
      </c>
      <c r="J57" s="73">
        <v>40</v>
      </c>
      <c r="K57" s="73">
        <v>67</v>
      </c>
      <c r="L57" s="83">
        <f t="shared" si="321"/>
        <v>107</v>
      </c>
      <c r="M57" s="72">
        <v>38</v>
      </c>
      <c r="N57" s="83">
        <v>55</v>
      </c>
      <c r="O57" s="83">
        <f t="shared" si="322"/>
        <v>93</v>
      </c>
      <c r="P57" s="83">
        <v>27</v>
      </c>
      <c r="Q57" s="83">
        <v>52</v>
      </c>
      <c r="R57" s="83">
        <f t="shared" si="323"/>
        <v>79</v>
      </c>
      <c r="S57" s="73">
        <v>28</v>
      </c>
      <c r="T57" s="73">
        <v>63</v>
      </c>
      <c r="U57" s="83">
        <f t="shared" si="324"/>
        <v>91</v>
      </c>
      <c r="V57" s="72">
        <v>11</v>
      </c>
      <c r="W57" s="83">
        <v>10</v>
      </c>
      <c r="X57" s="83">
        <f t="shared" si="325"/>
        <v>21</v>
      </c>
      <c r="Y57" s="83">
        <v>13</v>
      </c>
      <c r="Z57" s="83">
        <v>6</v>
      </c>
      <c r="AA57" s="83">
        <f t="shared" si="326"/>
        <v>19</v>
      </c>
      <c r="AB57" s="73">
        <v>12</v>
      </c>
      <c r="AC57" s="73">
        <v>4</v>
      </c>
      <c r="AD57" s="83">
        <f t="shared" si="327"/>
        <v>16</v>
      </c>
      <c r="AE57" s="72">
        <v>11</v>
      </c>
      <c r="AF57" s="83">
        <v>10</v>
      </c>
      <c r="AG57" s="83">
        <f t="shared" si="328"/>
        <v>21</v>
      </c>
      <c r="AH57" s="83">
        <v>13</v>
      </c>
      <c r="AI57" s="83">
        <v>6</v>
      </c>
      <c r="AJ57" s="83">
        <f t="shared" si="329"/>
        <v>19</v>
      </c>
      <c r="AK57" s="73">
        <v>12</v>
      </c>
      <c r="AL57" s="73">
        <v>4</v>
      </c>
      <c r="AM57" s="83">
        <f t="shared" si="330"/>
        <v>16</v>
      </c>
      <c r="AN57" s="82">
        <f t="shared" si="331"/>
        <v>129</v>
      </c>
      <c r="AO57" s="82">
        <f t="shared" si="332"/>
        <v>190</v>
      </c>
      <c r="AP57" s="82">
        <f t="shared" si="333"/>
        <v>319</v>
      </c>
      <c r="AQ57" s="82">
        <f t="shared" si="334"/>
        <v>93</v>
      </c>
      <c r="AR57" s="82">
        <f t="shared" si="335"/>
        <v>170</v>
      </c>
      <c r="AS57" s="83">
        <f t="shared" si="336"/>
        <v>263</v>
      </c>
      <c r="AT57" s="83">
        <f t="shared" si="337"/>
        <v>36</v>
      </c>
      <c r="AU57" s="83">
        <f t="shared" si="338"/>
        <v>20</v>
      </c>
      <c r="AV57" s="83">
        <f t="shared" si="347"/>
        <v>56</v>
      </c>
      <c r="AW57" s="83">
        <f t="shared" si="340"/>
        <v>36</v>
      </c>
      <c r="AX57" s="83">
        <f t="shared" si="341"/>
        <v>20</v>
      </c>
      <c r="AY57" s="83">
        <f t="shared" si="348"/>
        <v>56</v>
      </c>
      <c r="AZ57" s="83">
        <v>40</v>
      </c>
      <c r="BA57" s="83">
        <v>67</v>
      </c>
      <c r="BB57" s="77">
        <f t="shared" si="349"/>
        <v>107</v>
      </c>
      <c r="BC57" s="83">
        <v>0</v>
      </c>
      <c r="BD57" s="83">
        <v>0</v>
      </c>
      <c r="BE57" s="82">
        <f t="shared" si="350"/>
        <v>0</v>
      </c>
      <c r="BF57" s="81">
        <f t="shared" si="0"/>
        <v>40</v>
      </c>
      <c r="BG57" s="81">
        <f t="shared" si="1"/>
        <v>67</v>
      </c>
      <c r="BH57" s="82">
        <f t="shared" si="351"/>
        <v>107</v>
      </c>
      <c r="BI57" s="83">
        <v>8</v>
      </c>
      <c r="BJ57" s="83">
        <v>12</v>
      </c>
      <c r="BK57" s="82">
        <f t="shared" si="352"/>
        <v>20</v>
      </c>
      <c r="BL57" s="83">
        <v>129</v>
      </c>
      <c r="BM57" s="83">
        <v>190</v>
      </c>
      <c r="BN57" s="83">
        <f t="shared" si="353"/>
        <v>319</v>
      </c>
      <c r="BO57" s="83">
        <v>0</v>
      </c>
      <c r="BP57" s="83">
        <v>0</v>
      </c>
      <c r="BQ57" s="83">
        <f t="shared" si="354"/>
        <v>0</v>
      </c>
      <c r="BR57" s="82">
        <f t="shared" si="355"/>
        <v>319</v>
      </c>
      <c r="BS57" s="72">
        <v>66</v>
      </c>
      <c r="BT57" s="83">
        <v>71</v>
      </c>
      <c r="BU57" s="83">
        <f t="shared" si="356"/>
        <v>137</v>
      </c>
      <c r="BV57" s="83">
        <v>4</v>
      </c>
      <c r="BW57" s="83">
        <v>7</v>
      </c>
      <c r="BX57" s="83">
        <f t="shared" si="357"/>
        <v>11</v>
      </c>
      <c r="BY57" s="73">
        <v>4</v>
      </c>
      <c r="BZ57" s="73">
        <v>6</v>
      </c>
      <c r="CA57" s="82">
        <f t="shared" si="391"/>
        <v>10</v>
      </c>
      <c r="CB57" s="83">
        <v>1</v>
      </c>
      <c r="CC57" s="83">
        <v>1</v>
      </c>
      <c r="CD57" s="82">
        <f t="shared" si="358"/>
        <v>2</v>
      </c>
      <c r="CE57" s="83">
        <v>51</v>
      </c>
      <c r="CF57" s="83">
        <v>62</v>
      </c>
      <c r="CG57" s="82">
        <f t="shared" si="359"/>
        <v>113</v>
      </c>
      <c r="CH57" s="83">
        <v>5</v>
      </c>
      <c r="CI57" s="83">
        <v>10</v>
      </c>
      <c r="CJ57" s="82">
        <f t="shared" si="360"/>
        <v>15</v>
      </c>
      <c r="CK57" s="83">
        <v>13</v>
      </c>
      <c r="CL57" s="83">
        <v>16</v>
      </c>
      <c r="CM57" s="82">
        <f t="shared" si="361"/>
        <v>29</v>
      </c>
      <c r="CN57" s="83">
        <v>3</v>
      </c>
      <c r="CO57" s="83">
        <v>2</v>
      </c>
      <c r="CP57" s="82">
        <f t="shared" si="362"/>
        <v>5</v>
      </c>
      <c r="CQ57" s="83">
        <v>41</v>
      </c>
      <c r="CR57" s="83">
        <v>59</v>
      </c>
      <c r="CS57" s="82">
        <f t="shared" si="363"/>
        <v>100</v>
      </c>
      <c r="CT57" s="83">
        <v>3</v>
      </c>
      <c r="CU57" s="83">
        <v>7</v>
      </c>
      <c r="CV57" s="82">
        <f t="shared" si="364"/>
        <v>10</v>
      </c>
      <c r="CW57" s="83">
        <v>8</v>
      </c>
      <c r="CX57" s="83">
        <v>23</v>
      </c>
      <c r="CY57" s="82">
        <f t="shared" si="365"/>
        <v>31</v>
      </c>
      <c r="CZ57" s="83">
        <v>1</v>
      </c>
      <c r="DA57" s="83">
        <v>1</v>
      </c>
      <c r="DB57" s="82">
        <f t="shared" si="366"/>
        <v>2</v>
      </c>
      <c r="DC57" s="83">
        <v>0</v>
      </c>
      <c r="DD57" s="83">
        <v>0</v>
      </c>
      <c r="DE57" s="82">
        <f t="shared" si="367"/>
        <v>0</v>
      </c>
      <c r="DF57" s="83">
        <f t="shared" si="368"/>
        <v>158</v>
      </c>
      <c r="DG57" s="83">
        <f t="shared" si="369"/>
        <v>192</v>
      </c>
      <c r="DH57" s="77">
        <f t="shared" si="370"/>
        <v>350</v>
      </c>
      <c r="DI57" s="82">
        <f t="shared" si="371"/>
        <v>12</v>
      </c>
      <c r="DJ57" s="82">
        <f t="shared" si="372"/>
        <v>24</v>
      </c>
      <c r="DK57" s="82">
        <f t="shared" si="373"/>
        <v>36</v>
      </c>
      <c r="DL57" s="82">
        <f t="shared" si="342"/>
        <v>25</v>
      </c>
      <c r="DM57" s="82">
        <f t="shared" si="343"/>
        <v>45</v>
      </c>
      <c r="DN57" s="82">
        <f t="shared" si="374"/>
        <v>70</v>
      </c>
      <c r="DO57" s="82">
        <f t="shared" si="344"/>
        <v>5</v>
      </c>
      <c r="DP57" s="82">
        <f t="shared" si="345"/>
        <v>4</v>
      </c>
      <c r="DQ57" s="82">
        <f t="shared" si="375"/>
        <v>9</v>
      </c>
      <c r="DR57" s="82">
        <v>66</v>
      </c>
      <c r="DS57" s="82">
        <v>71</v>
      </c>
      <c r="DT57" s="82">
        <v>49</v>
      </c>
      <c r="DU57" s="82">
        <v>62</v>
      </c>
      <c r="DV57" s="82">
        <v>40</v>
      </c>
      <c r="DW57" s="82">
        <v>59</v>
      </c>
      <c r="DX57" s="82">
        <f t="shared" si="376"/>
        <v>155</v>
      </c>
      <c r="DY57" s="82">
        <f t="shared" si="377"/>
        <v>192</v>
      </c>
      <c r="DZ57" s="82">
        <f t="shared" si="378"/>
        <v>347</v>
      </c>
      <c r="EA57" s="82">
        <v>0</v>
      </c>
      <c r="EB57" s="82">
        <v>0</v>
      </c>
      <c r="EC57" s="82">
        <v>0</v>
      </c>
      <c r="ED57" s="82">
        <v>0</v>
      </c>
      <c r="EE57" s="82">
        <v>0</v>
      </c>
      <c r="EF57" s="82">
        <v>0</v>
      </c>
      <c r="EG57" s="82">
        <f t="shared" si="379"/>
        <v>0</v>
      </c>
      <c r="EH57" s="82">
        <f t="shared" si="380"/>
        <v>0</v>
      </c>
      <c r="EI57" s="82">
        <f t="shared" si="381"/>
        <v>0</v>
      </c>
      <c r="EJ57" s="82">
        <v>0</v>
      </c>
      <c r="EK57" s="82">
        <v>0</v>
      </c>
      <c r="EL57" s="82">
        <v>2</v>
      </c>
      <c r="EM57" s="82">
        <v>0</v>
      </c>
      <c r="EN57" s="82">
        <v>1</v>
      </c>
      <c r="EO57" s="82">
        <v>0</v>
      </c>
      <c r="EP57" s="82">
        <f t="shared" si="382"/>
        <v>3</v>
      </c>
      <c r="EQ57" s="82">
        <f t="shared" si="383"/>
        <v>0</v>
      </c>
      <c r="ER57" s="82">
        <f t="shared" si="346"/>
        <v>3</v>
      </c>
      <c r="ES57" s="82">
        <v>0</v>
      </c>
      <c r="ET57" s="82">
        <v>0</v>
      </c>
      <c r="EU57" s="82">
        <v>1</v>
      </c>
      <c r="EV57" s="82">
        <v>0</v>
      </c>
      <c r="EW57" s="82">
        <v>0</v>
      </c>
      <c r="EX57" s="82">
        <v>2</v>
      </c>
      <c r="EY57" s="82">
        <f t="shared" si="384"/>
        <v>1</v>
      </c>
      <c r="EZ57" s="82">
        <f t="shared" si="385"/>
        <v>2</v>
      </c>
      <c r="FA57" s="82">
        <f t="shared" si="386"/>
        <v>3</v>
      </c>
      <c r="FB57" s="83">
        <v>8</v>
      </c>
      <c r="FC57" s="83">
        <v>7</v>
      </c>
      <c r="FD57" s="82">
        <f t="shared" si="387"/>
        <v>15</v>
      </c>
      <c r="FE57" s="83">
        <v>1</v>
      </c>
      <c r="FF57" s="83">
        <v>0</v>
      </c>
      <c r="FG57" s="82">
        <f t="shared" si="388"/>
        <v>1</v>
      </c>
      <c r="FH57" s="83">
        <v>2</v>
      </c>
      <c r="FI57" s="83">
        <v>5</v>
      </c>
      <c r="FJ57" s="82">
        <f t="shared" si="389"/>
        <v>7</v>
      </c>
      <c r="FK57" s="83">
        <v>0</v>
      </c>
      <c r="FL57" s="83">
        <v>0</v>
      </c>
      <c r="FM57" s="82">
        <f t="shared" si="390"/>
        <v>0</v>
      </c>
    </row>
    <row r="58" spans="1:169" s="2" customFormat="1" ht="15" customHeight="1" x14ac:dyDescent="0.25">
      <c r="A58" s="16">
        <v>39</v>
      </c>
      <c r="B58" s="1" t="s">
        <v>79</v>
      </c>
      <c r="C58" s="27" t="s">
        <v>11</v>
      </c>
      <c r="D58" s="72">
        <v>192</v>
      </c>
      <c r="E58" s="83">
        <v>200</v>
      </c>
      <c r="F58" s="83">
        <f t="shared" si="319"/>
        <v>392</v>
      </c>
      <c r="G58" s="83">
        <v>130</v>
      </c>
      <c r="H58" s="83">
        <v>167</v>
      </c>
      <c r="I58" s="83">
        <f t="shared" si="320"/>
        <v>297</v>
      </c>
      <c r="J58" s="73">
        <v>102</v>
      </c>
      <c r="K58" s="73">
        <v>135</v>
      </c>
      <c r="L58" s="83">
        <f t="shared" si="321"/>
        <v>237</v>
      </c>
      <c r="M58" s="72">
        <v>105</v>
      </c>
      <c r="N58" s="83">
        <v>153</v>
      </c>
      <c r="O58" s="83">
        <f t="shared" si="322"/>
        <v>258</v>
      </c>
      <c r="P58" s="83">
        <v>65</v>
      </c>
      <c r="Q58" s="83">
        <v>110</v>
      </c>
      <c r="R58" s="83">
        <f t="shared" si="323"/>
        <v>175</v>
      </c>
      <c r="S58" s="73">
        <v>89</v>
      </c>
      <c r="T58" s="73">
        <v>130</v>
      </c>
      <c r="U58" s="83">
        <f t="shared" si="324"/>
        <v>219</v>
      </c>
      <c r="V58" s="72">
        <v>87</v>
      </c>
      <c r="W58" s="83">
        <v>47</v>
      </c>
      <c r="X58" s="83">
        <f t="shared" si="325"/>
        <v>134</v>
      </c>
      <c r="Y58" s="83">
        <v>65</v>
      </c>
      <c r="Z58" s="83">
        <v>57</v>
      </c>
      <c r="AA58" s="83">
        <f t="shared" si="326"/>
        <v>122</v>
      </c>
      <c r="AB58" s="73">
        <v>13</v>
      </c>
      <c r="AC58" s="73">
        <v>5</v>
      </c>
      <c r="AD58" s="83">
        <f t="shared" si="327"/>
        <v>18</v>
      </c>
      <c r="AE58" s="72">
        <v>73</v>
      </c>
      <c r="AF58" s="83">
        <v>37</v>
      </c>
      <c r="AG58" s="83">
        <f t="shared" si="328"/>
        <v>110</v>
      </c>
      <c r="AH58" s="83">
        <v>46</v>
      </c>
      <c r="AI58" s="83">
        <v>46</v>
      </c>
      <c r="AJ58" s="83">
        <f t="shared" si="329"/>
        <v>92</v>
      </c>
      <c r="AK58" s="73">
        <v>13</v>
      </c>
      <c r="AL58" s="73">
        <v>5</v>
      </c>
      <c r="AM58" s="83">
        <f t="shared" si="330"/>
        <v>18</v>
      </c>
      <c r="AN58" s="82">
        <f t="shared" si="331"/>
        <v>424</v>
      </c>
      <c r="AO58" s="82">
        <f t="shared" si="332"/>
        <v>502</v>
      </c>
      <c r="AP58" s="82">
        <f t="shared" si="333"/>
        <v>926</v>
      </c>
      <c r="AQ58" s="82">
        <f t="shared" si="334"/>
        <v>259</v>
      </c>
      <c r="AR58" s="82">
        <f t="shared" si="335"/>
        <v>393</v>
      </c>
      <c r="AS58" s="83">
        <f t="shared" si="336"/>
        <v>652</v>
      </c>
      <c r="AT58" s="83">
        <f t="shared" si="337"/>
        <v>165</v>
      </c>
      <c r="AU58" s="83">
        <f t="shared" si="338"/>
        <v>109</v>
      </c>
      <c r="AV58" s="83">
        <f t="shared" si="347"/>
        <v>274</v>
      </c>
      <c r="AW58" s="83">
        <f t="shared" si="340"/>
        <v>132</v>
      </c>
      <c r="AX58" s="83">
        <f t="shared" si="341"/>
        <v>88</v>
      </c>
      <c r="AY58" s="83">
        <f t="shared" si="348"/>
        <v>220</v>
      </c>
      <c r="AZ58" s="83">
        <v>92</v>
      </c>
      <c r="BA58" s="83">
        <v>125</v>
      </c>
      <c r="BB58" s="77">
        <f t="shared" si="349"/>
        <v>217</v>
      </c>
      <c r="BC58" s="83">
        <v>10</v>
      </c>
      <c r="BD58" s="83">
        <v>10</v>
      </c>
      <c r="BE58" s="82">
        <f t="shared" si="350"/>
        <v>20</v>
      </c>
      <c r="BF58" s="81">
        <f t="shared" si="0"/>
        <v>102</v>
      </c>
      <c r="BG58" s="81">
        <f t="shared" si="1"/>
        <v>135</v>
      </c>
      <c r="BH58" s="82">
        <f t="shared" si="351"/>
        <v>237</v>
      </c>
      <c r="BI58" s="83">
        <v>94</v>
      </c>
      <c r="BJ58" s="83">
        <v>54</v>
      </c>
      <c r="BK58" s="82">
        <f t="shared" si="352"/>
        <v>148</v>
      </c>
      <c r="BL58" s="83">
        <v>412</v>
      </c>
      <c r="BM58" s="83">
        <v>495</v>
      </c>
      <c r="BN58" s="83">
        <f t="shared" si="353"/>
        <v>907</v>
      </c>
      <c r="BO58" s="83">
        <v>12</v>
      </c>
      <c r="BP58" s="83">
        <v>7</v>
      </c>
      <c r="BQ58" s="83">
        <f t="shared" si="354"/>
        <v>19</v>
      </c>
      <c r="BR58" s="82">
        <f t="shared" si="355"/>
        <v>926</v>
      </c>
      <c r="BS58" s="72">
        <v>219</v>
      </c>
      <c r="BT58" s="83">
        <v>247</v>
      </c>
      <c r="BU58" s="83">
        <f t="shared" si="356"/>
        <v>466</v>
      </c>
      <c r="BV58" s="83">
        <v>8</v>
      </c>
      <c r="BW58" s="83">
        <v>13</v>
      </c>
      <c r="BX58" s="83">
        <f t="shared" si="357"/>
        <v>21</v>
      </c>
      <c r="BY58" s="73">
        <v>7</v>
      </c>
      <c r="BZ58" s="73">
        <v>5</v>
      </c>
      <c r="CA58" s="82">
        <f t="shared" si="391"/>
        <v>12</v>
      </c>
      <c r="CB58" s="83">
        <v>3</v>
      </c>
      <c r="CC58" s="83">
        <v>3</v>
      </c>
      <c r="CD58" s="82">
        <f t="shared" si="358"/>
        <v>6</v>
      </c>
      <c r="CE58" s="83">
        <v>176</v>
      </c>
      <c r="CF58" s="83">
        <v>202</v>
      </c>
      <c r="CG58" s="82">
        <f t="shared" si="359"/>
        <v>378</v>
      </c>
      <c r="CH58" s="83">
        <v>0</v>
      </c>
      <c r="CI58" s="83">
        <v>0</v>
      </c>
      <c r="CJ58" s="82">
        <f t="shared" si="360"/>
        <v>0</v>
      </c>
      <c r="CK58" s="83">
        <v>4</v>
      </c>
      <c r="CL58" s="83">
        <v>5</v>
      </c>
      <c r="CM58" s="82">
        <f t="shared" si="361"/>
        <v>9</v>
      </c>
      <c r="CN58" s="83">
        <v>2</v>
      </c>
      <c r="CO58" s="83">
        <v>3</v>
      </c>
      <c r="CP58" s="82">
        <f t="shared" si="362"/>
        <v>5</v>
      </c>
      <c r="CQ58" s="83">
        <v>118</v>
      </c>
      <c r="CR58" s="83">
        <v>154</v>
      </c>
      <c r="CS58" s="82">
        <f t="shared" si="363"/>
        <v>272</v>
      </c>
      <c r="CT58" s="83">
        <v>10</v>
      </c>
      <c r="CU58" s="83">
        <v>11</v>
      </c>
      <c r="CV58" s="82">
        <f t="shared" si="364"/>
        <v>21</v>
      </c>
      <c r="CW58" s="83">
        <v>1</v>
      </c>
      <c r="CX58" s="83">
        <v>4</v>
      </c>
      <c r="CY58" s="82">
        <f t="shared" si="365"/>
        <v>5</v>
      </c>
      <c r="CZ58" s="83">
        <v>1</v>
      </c>
      <c r="DA58" s="83">
        <v>1</v>
      </c>
      <c r="DB58" s="82">
        <f t="shared" si="366"/>
        <v>2</v>
      </c>
      <c r="DC58" s="83">
        <v>0</v>
      </c>
      <c r="DD58" s="83">
        <v>0</v>
      </c>
      <c r="DE58" s="82">
        <f t="shared" si="367"/>
        <v>0</v>
      </c>
      <c r="DF58" s="83">
        <f t="shared" si="368"/>
        <v>513</v>
      </c>
      <c r="DG58" s="83">
        <f t="shared" si="369"/>
        <v>603</v>
      </c>
      <c r="DH58" s="77">
        <f t="shared" si="370"/>
        <v>1116</v>
      </c>
      <c r="DI58" s="82">
        <f t="shared" si="371"/>
        <v>18</v>
      </c>
      <c r="DJ58" s="82">
        <f t="shared" si="372"/>
        <v>24</v>
      </c>
      <c r="DK58" s="82">
        <f t="shared" si="373"/>
        <v>42</v>
      </c>
      <c r="DL58" s="82">
        <f t="shared" si="342"/>
        <v>12</v>
      </c>
      <c r="DM58" s="82">
        <f t="shared" si="343"/>
        <v>14</v>
      </c>
      <c r="DN58" s="82">
        <f t="shared" si="374"/>
        <v>26</v>
      </c>
      <c r="DO58" s="82">
        <f t="shared" si="344"/>
        <v>6</v>
      </c>
      <c r="DP58" s="82">
        <f t="shared" si="345"/>
        <v>7</v>
      </c>
      <c r="DQ58" s="82">
        <f t="shared" si="375"/>
        <v>13</v>
      </c>
      <c r="DR58" s="82">
        <v>207</v>
      </c>
      <c r="DS58" s="82">
        <v>245</v>
      </c>
      <c r="DT58" s="82">
        <v>170</v>
      </c>
      <c r="DU58" s="82">
        <v>196</v>
      </c>
      <c r="DV58" s="82">
        <v>117</v>
      </c>
      <c r="DW58" s="82">
        <v>154</v>
      </c>
      <c r="DX58" s="82">
        <f t="shared" si="376"/>
        <v>494</v>
      </c>
      <c r="DY58" s="82">
        <f t="shared" si="377"/>
        <v>595</v>
      </c>
      <c r="DZ58" s="82">
        <f t="shared" si="378"/>
        <v>1089</v>
      </c>
      <c r="EA58" s="82">
        <v>0</v>
      </c>
      <c r="EB58" s="82">
        <v>0</v>
      </c>
      <c r="EC58" s="82">
        <v>0</v>
      </c>
      <c r="ED58" s="82">
        <v>0</v>
      </c>
      <c r="EE58" s="82">
        <v>0</v>
      </c>
      <c r="EF58" s="82">
        <v>0</v>
      </c>
      <c r="EG58" s="82">
        <f t="shared" si="379"/>
        <v>0</v>
      </c>
      <c r="EH58" s="82">
        <f t="shared" si="380"/>
        <v>0</v>
      </c>
      <c r="EI58" s="82">
        <f t="shared" si="381"/>
        <v>0</v>
      </c>
      <c r="EJ58" s="82">
        <v>12</v>
      </c>
      <c r="EK58" s="82">
        <v>2</v>
      </c>
      <c r="EL58" s="82">
        <v>6</v>
      </c>
      <c r="EM58" s="82">
        <v>6</v>
      </c>
      <c r="EN58" s="82">
        <v>1</v>
      </c>
      <c r="EO58" s="82">
        <v>0</v>
      </c>
      <c r="EP58" s="82">
        <f t="shared" si="382"/>
        <v>19</v>
      </c>
      <c r="EQ58" s="82">
        <f t="shared" si="383"/>
        <v>8</v>
      </c>
      <c r="ER58" s="82">
        <f t="shared" si="346"/>
        <v>27</v>
      </c>
      <c r="ES58" s="82">
        <v>0</v>
      </c>
      <c r="ET58" s="82">
        <v>0</v>
      </c>
      <c r="EU58" s="82">
        <v>3</v>
      </c>
      <c r="EV58" s="82">
        <v>3</v>
      </c>
      <c r="EW58" s="82">
        <v>1</v>
      </c>
      <c r="EX58" s="82">
        <v>1</v>
      </c>
      <c r="EY58" s="82">
        <f t="shared" si="384"/>
        <v>4</v>
      </c>
      <c r="EZ58" s="82">
        <f t="shared" si="385"/>
        <v>4</v>
      </c>
      <c r="FA58" s="82">
        <f t="shared" si="386"/>
        <v>8</v>
      </c>
      <c r="FB58" s="83">
        <v>17</v>
      </c>
      <c r="FC58" s="83">
        <v>14</v>
      </c>
      <c r="FD58" s="82">
        <f t="shared" si="387"/>
        <v>31</v>
      </c>
      <c r="FE58" s="83">
        <v>2</v>
      </c>
      <c r="FF58" s="83">
        <v>1</v>
      </c>
      <c r="FG58" s="82">
        <f t="shared" si="388"/>
        <v>3</v>
      </c>
      <c r="FH58" s="83">
        <v>12</v>
      </c>
      <c r="FI58" s="83">
        <v>8</v>
      </c>
      <c r="FJ58" s="82">
        <f t="shared" si="389"/>
        <v>20</v>
      </c>
      <c r="FK58" s="83">
        <v>0</v>
      </c>
      <c r="FL58" s="83">
        <v>0</v>
      </c>
      <c r="FM58" s="82">
        <f t="shared" si="390"/>
        <v>0</v>
      </c>
    </row>
    <row r="59" spans="1:169" ht="15" customHeight="1" x14ac:dyDescent="0.25">
      <c r="A59" s="19">
        <v>40</v>
      </c>
      <c r="B59" s="5" t="s">
        <v>54</v>
      </c>
      <c r="C59" s="25" t="s">
        <v>12</v>
      </c>
      <c r="D59" s="72">
        <v>96</v>
      </c>
      <c r="E59" s="83">
        <v>100</v>
      </c>
      <c r="F59" s="83">
        <f t="shared" si="319"/>
        <v>196</v>
      </c>
      <c r="G59" s="83">
        <v>88</v>
      </c>
      <c r="H59" s="83">
        <v>99</v>
      </c>
      <c r="I59" s="83">
        <f t="shared" si="320"/>
        <v>187</v>
      </c>
      <c r="J59" s="83">
        <v>77</v>
      </c>
      <c r="K59" s="83">
        <v>75</v>
      </c>
      <c r="L59" s="83">
        <f t="shared" si="321"/>
        <v>152</v>
      </c>
      <c r="M59" s="72">
        <v>49</v>
      </c>
      <c r="N59" s="83">
        <v>68</v>
      </c>
      <c r="O59" s="83">
        <f t="shared" si="322"/>
        <v>117</v>
      </c>
      <c r="P59" s="83">
        <v>55</v>
      </c>
      <c r="Q59" s="83">
        <v>90</v>
      </c>
      <c r="R59" s="83">
        <f t="shared" si="323"/>
        <v>145</v>
      </c>
      <c r="S59" s="83">
        <v>45</v>
      </c>
      <c r="T59" s="83">
        <v>60</v>
      </c>
      <c r="U59" s="83">
        <f t="shared" si="324"/>
        <v>105</v>
      </c>
      <c r="V59" s="72">
        <v>47</v>
      </c>
      <c r="W59" s="83">
        <v>32</v>
      </c>
      <c r="X59" s="83">
        <f t="shared" si="325"/>
        <v>79</v>
      </c>
      <c r="Y59" s="83">
        <v>33</v>
      </c>
      <c r="Z59" s="83">
        <v>9</v>
      </c>
      <c r="AA59" s="83">
        <f t="shared" si="326"/>
        <v>42</v>
      </c>
      <c r="AB59" s="83">
        <v>32</v>
      </c>
      <c r="AC59" s="83">
        <v>15</v>
      </c>
      <c r="AD59" s="83">
        <f t="shared" si="327"/>
        <v>47</v>
      </c>
      <c r="AE59" s="72">
        <v>33</v>
      </c>
      <c r="AF59" s="83">
        <v>18</v>
      </c>
      <c r="AG59" s="83">
        <f t="shared" si="328"/>
        <v>51</v>
      </c>
      <c r="AH59" s="83">
        <v>28</v>
      </c>
      <c r="AI59" s="83">
        <v>9</v>
      </c>
      <c r="AJ59" s="83">
        <f t="shared" si="329"/>
        <v>37</v>
      </c>
      <c r="AK59" s="83">
        <v>32</v>
      </c>
      <c r="AL59" s="83">
        <v>15</v>
      </c>
      <c r="AM59" s="83">
        <f t="shared" si="330"/>
        <v>47</v>
      </c>
      <c r="AN59" s="82">
        <f t="shared" si="331"/>
        <v>261</v>
      </c>
      <c r="AO59" s="82">
        <f t="shared" si="332"/>
        <v>274</v>
      </c>
      <c r="AP59" s="82">
        <f t="shared" si="333"/>
        <v>535</v>
      </c>
      <c r="AQ59" s="82">
        <f t="shared" si="334"/>
        <v>149</v>
      </c>
      <c r="AR59" s="82">
        <f t="shared" si="335"/>
        <v>218</v>
      </c>
      <c r="AS59" s="83">
        <f>AQ59+AR59</f>
        <v>367</v>
      </c>
      <c r="AT59" s="83">
        <f t="shared" si="337"/>
        <v>112</v>
      </c>
      <c r="AU59" s="83">
        <f t="shared" si="338"/>
        <v>56</v>
      </c>
      <c r="AV59" s="83">
        <f t="shared" si="347"/>
        <v>168</v>
      </c>
      <c r="AW59" s="83">
        <f t="shared" si="340"/>
        <v>93</v>
      </c>
      <c r="AX59" s="83">
        <f t="shared" si="341"/>
        <v>42</v>
      </c>
      <c r="AY59" s="83">
        <f t="shared" si="348"/>
        <v>135</v>
      </c>
      <c r="AZ59" s="83">
        <v>77</v>
      </c>
      <c r="BA59" s="83">
        <v>75</v>
      </c>
      <c r="BB59" s="77">
        <f t="shared" si="349"/>
        <v>152</v>
      </c>
      <c r="BC59" s="83">
        <v>0</v>
      </c>
      <c r="BD59" s="83">
        <v>0</v>
      </c>
      <c r="BE59" s="82">
        <f t="shared" si="350"/>
        <v>0</v>
      </c>
      <c r="BF59" s="81">
        <f t="shared" si="0"/>
        <v>77</v>
      </c>
      <c r="BG59" s="81">
        <f t="shared" si="1"/>
        <v>75</v>
      </c>
      <c r="BH59" s="82">
        <f t="shared" si="351"/>
        <v>152</v>
      </c>
      <c r="BI59" s="83">
        <v>63</v>
      </c>
      <c r="BJ59" s="83">
        <v>46</v>
      </c>
      <c r="BK59" s="82">
        <f t="shared" si="352"/>
        <v>109</v>
      </c>
      <c r="BL59" s="83">
        <v>261</v>
      </c>
      <c r="BM59" s="83">
        <v>274</v>
      </c>
      <c r="BN59" s="83">
        <f t="shared" si="353"/>
        <v>535</v>
      </c>
      <c r="BO59" s="83">
        <v>0</v>
      </c>
      <c r="BP59" s="83">
        <v>0</v>
      </c>
      <c r="BQ59" s="83">
        <f t="shared" si="354"/>
        <v>0</v>
      </c>
      <c r="BR59" s="82">
        <f t="shared" si="355"/>
        <v>535</v>
      </c>
      <c r="BS59" s="72">
        <v>97</v>
      </c>
      <c r="BT59" s="83">
        <v>104</v>
      </c>
      <c r="BU59" s="82">
        <f t="shared" si="356"/>
        <v>201</v>
      </c>
      <c r="BV59" s="83">
        <v>5</v>
      </c>
      <c r="BW59" s="83">
        <v>8</v>
      </c>
      <c r="BX59" s="83">
        <f t="shared" si="357"/>
        <v>13</v>
      </c>
      <c r="BY59" s="83">
        <v>5</v>
      </c>
      <c r="BZ59" s="83">
        <v>0</v>
      </c>
      <c r="CA59" s="82">
        <f t="shared" si="391"/>
        <v>5</v>
      </c>
      <c r="CB59" s="83">
        <v>0</v>
      </c>
      <c r="CC59" s="83">
        <v>3</v>
      </c>
      <c r="CD59" s="82">
        <f t="shared" si="358"/>
        <v>3</v>
      </c>
      <c r="CE59" s="83">
        <v>86</v>
      </c>
      <c r="CF59" s="83">
        <v>92</v>
      </c>
      <c r="CG59" s="82">
        <f t="shared" si="359"/>
        <v>178</v>
      </c>
      <c r="CH59" s="83">
        <v>3</v>
      </c>
      <c r="CI59" s="83">
        <v>2</v>
      </c>
      <c r="CJ59" s="82">
        <f t="shared" si="360"/>
        <v>5</v>
      </c>
      <c r="CK59" s="83">
        <v>2</v>
      </c>
      <c r="CL59" s="83">
        <v>0</v>
      </c>
      <c r="CM59" s="82">
        <f t="shared" si="361"/>
        <v>2</v>
      </c>
      <c r="CN59" s="83">
        <v>3</v>
      </c>
      <c r="CO59" s="83">
        <v>4</v>
      </c>
      <c r="CP59" s="82">
        <f t="shared" si="362"/>
        <v>7</v>
      </c>
      <c r="CQ59" s="83">
        <v>81</v>
      </c>
      <c r="CR59" s="83">
        <v>94</v>
      </c>
      <c r="CS59" s="82">
        <f t="shared" si="363"/>
        <v>175</v>
      </c>
      <c r="CT59" s="83">
        <v>1</v>
      </c>
      <c r="CU59" s="83">
        <v>8</v>
      </c>
      <c r="CV59" s="82">
        <f t="shared" si="364"/>
        <v>9</v>
      </c>
      <c r="CW59" s="83">
        <v>0</v>
      </c>
      <c r="CX59" s="83">
        <v>0</v>
      </c>
      <c r="CY59" s="82">
        <f t="shared" si="365"/>
        <v>0</v>
      </c>
      <c r="CZ59" s="83">
        <v>3</v>
      </c>
      <c r="DA59" s="83">
        <v>3</v>
      </c>
      <c r="DB59" s="82">
        <f t="shared" si="366"/>
        <v>6</v>
      </c>
      <c r="DC59" s="83">
        <v>0</v>
      </c>
      <c r="DD59" s="83">
        <v>0</v>
      </c>
      <c r="DE59" s="82">
        <f t="shared" si="367"/>
        <v>0</v>
      </c>
      <c r="DF59" s="83">
        <f t="shared" si="368"/>
        <v>264</v>
      </c>
      <c r="DG59" s="83">
        <f t="shared" si="369"/>
        <v>290</v>
      </c>
      <c r="DH59" s="77">
        <f t="shared" si="370"/>
        <v>554</v>
      </c>
      <c r="DI59" s="82">
        <f t="shared" si="371"/>
        <v>9</v>
      </c>
      <c r="DJ59" s="82">
        <f t="shared" si="372"/>
        <v>18</v>
      </c>
      <c r="DK59" s="82">
        <f t="shared" si="373"/>
        <v>27</v>
      </c>
      <c r="DL59" s="82">
        <f t="shared" si="342"/>
        <v>7</v>
      </c>
      <c r="DM59" s="82">
        <f t="shared" si="343"/>
        <v>0</v>
      </c>
      <c r="DN59" s="82">
        <f t="shared" si="374"/>
        <v>7</v>
      </c>
      <c r="DO59" s="82">
        <f t="shared" si="344"/>
        <v>6</v>
      </c>
      <c r="DP59" s="82">
        <f t="shared" si="345"/>
        <v>10</v>
      </c>
      <c r="DQ59" s="82">
        <f t="shared" si="375"/>
        <v>16</v>
      </c>
      <c r="DR59" s="82">
        <v>94</v>
      </c>
      <c r="DS59" s="82">
        <v>104</v>
      </c>
      <c r="DT59" s="82">
        <v>85</v>
      </c>
      <c r="DU59" s="82">
        <v>92</v>
      </c>
      <c r="DV59" s="82">
        <v>81</v>
      </c>
      <c r="DW59" s="82">
        <v>94</v>
      </c>
      <c r="DX59" s="82">
        <f t="shared" si="376"/>
        <v>260</v>
      </c>
      <c r="DY59" s="82">
        <f t="shared" si="377"/>
        <v>290</v>
      </c>
      <c r="DZ59" s="82">
        <f t="shared" si="378"/>
        <v>550</v>
      </c>
      <c r="EA59" s="82">
        <v>3</v>
      </c>
      <c r="EB59" s="82">
        <v>0</v>
      </c>
      <c r="EC59" s="82">
        <v>1</v>
      </c>
      <c r="ED59" s="82">
        <v>0</v>
      </c>
      <c r="EE59" s="82">
        <v>0</v>
      </c>
      <c r="EF59" s="82">
        <v>0</v>
      </c>
      <c r="EG59" s="82">
        <f t="shared" si="379"/>
        <v>4</v>
      </c>
      <c r="EH59" s="82">
        <f t="shared" si="380"/>
        <v>0</v>
      </c>
      <c r="EI59" s="82">
        <f t="shared" si="381"/>
        <v>4</v>
      </c>
      <c r="EJ59" s="82">
        <v>3</v>
      </c>
      <c r="EK59" s="82">
        <v>0</v>
      </c>
      <c r="EL59" s="82">
        <v>1</v>
      </c>
      <c r="EM59" s="82">
        <v>0</v>
      </c>
      <c r="EN59" s="82">
        <v>0</v>
      </c>
      <c r="EO59" s="82">
        <v>0</v>
      </c>
      <c r="EP59" s="82">
        <f t="shared" si="382"/>
        <v>4</v>
      </c>
      <c r="EQ59" s="82">
        <f t="shared" si="383"/>
        <v>0</v>
      </c>
      <c r="ER59" s="82">
        <f t="shared" si="346"/>
        <v>4</v>
      </c>
      <c r="ES59" s="82">
        <v>0</v>
      </c>
      <c r="ET59" s="82">
        <v>0</v>
      </c>
      <c r="EU59" s="82">
        <v>1</v>
      </c>
      <c r="EV59" s="82">
        <v>1</v>
      </c>
      <c r="EW59" s="82">
        <v>4</v>
      </c>
      <c r="EX59" s="82">
        <v>1</v>
      </c>
      <c r="EY59" s="82">
        <f t="shared" si="384"/>
        <v>5</v>
      </c>
      <c r="EZ59" s="82">
        <f t="shared" si="385"/>
        <v>2</v>
      </c>
      <c r="FA59" s="82">
        <f t="shared" si="386"/>
        <v>7</v>
      </c>
      <c r="FB59" s="83">
        <v>11</v>
      </c>
      <c r="FC59" s="83">
        <v>9</v>
      </c>
      <c r="FD59" s="82">
        <f t="shared" si="387"/>
        <v>20</v>
      </c>
      <c r="FE59" s="83">
        <v>2</v>
      </c>
      <c r="FF59" s="83">
        <v>0</v>
      </c>
      <c r="FG59" s="82">
        <f t="shared" si="388"/>
        <v>2</v>
      </c>
      <c r="FH59" s="83">
        <v>6</v>
      </c>
      <c r="FI59" s="83">
        <v>5</v>
      </c>
      <c r="FJ59" s="82">
        <f t="shared" si="389"/>
        <v>11</v>
      </c>
      <c r="FK59" s="83">
        <v>0</v>
      </c>
      <c r="FL59" s="83">
        <v>0</v>
      </c>
      <c r="FM59" s="82">
        <f t="shared" si="390"/>
        <v>0</v>
      </c>
    </row>
    <row r="60" spans="1:169" s="2" customFormat="1" ht="15" customHeight="1" x14ac:dyDescent="0.25">
      <c r="A60" s="15">
        <v>41</v>
      </c>
      <c r="B60" s="1" t="s">
        <v>55</v>
      </c>
      <c r="C60" s="27" t="s">
        <v>13</v>
      </c>
      <c r="D60" s="72">
        <v>28</v>
      </c>
      <c r="E60" s="83">
        <v>35</v>
      </c>
      <c r="F60" s="83">
        <f t="shared" si="319"/>
        <v>63</v>
      </c>
      <c r="G60" s="83">
        <v>25</v>
      </c>
      <c r="H60" s="83">
        <v>35</v>
      </c>
      <c r="I60" s="83">
        <f t="shared" si="320"/>
        <v>60</v>
      </c>
      <c r="J60" s="83">
        <v>18</v>
      </c>
      <c r="K60" s="83">
        <v>26</v>
      </c>
      <c r="L60" s="83">
        <f t="shared" si="321"/>
        <v>44</v>
      </c>
      <c r="M60" s="72">
        <v>28</v>
      </c>
      <c r="N60" s="83">
        <v>35</v>
      </c>
      <c r="O60" s="83">
        <f t="shared" si="322"/>
        <v>63</v>
      </c>
      <c r="P60" s="83">
        <v>22</v>
      </c>
      <c r="Q60" s="83">
        <v>35</v>
      </c>
      <c r="R60" s="83">
        <f t="shared" si="323"/>
        <v>57</v>
      </c>
      <c r="S60" s="83">
        <v>18</v>
      </c>
      <c r="T60" s="83">
        <v>26</v>
      </c>
      <c r="U60" s="83">
        <f t="shared" si="324"/>
        <v>44</v>
      </c>
      <c r="V60" s="72">
        <v>0</v>
      </c>
      <c r="W60" s="83">
        <v>0</v>
      </c>
      <c r="X60" s="83">
        <f t="shared" si="325"/>
        <v>0</v>
      </c>
      <c r="Y60" s="83">
        <v>3</v>
      </c>
      <c r="Z60" s="83">
        <v>0</v>
      </c>
      <c r="AA60" s="83">
        <f t="shared" si="326"/>
        <v>3</v>
      </c>
      <c r="AB60" s="83">
        <v>0</v>
      </c>
      <c r="AC60" s="83">
        <v>0</v>
      </c>
      <c r="AD60" s="83">
        <f t="shared" si="327"/>
        <v>0</v>
      </c>
      <c r="AE60" s="72">
        <v>0</v>
      </c>
      <c r="AF60" s="83">
        <v>0</v>
      </c>
      <c r="AG60" s="83">
        <f t="shared" si="328"/>
        <v>0</v>
      </c>
      <c r="AH60" s="83">
        <v>3</v>
      </c>
      <c r="AI60" s="83">
        <v>0</v>
      </c>
      <c r="AJ60" s="83">
        <f t="shared" si="329"/>
        <v>3</v>
      </c>
      <c r="AK60" s="83">
        <v>0</v>
      </c>
      <c r="AL60" s="83">
        <v>0</v>
      </c>
      <c r="AM60" s="83">
        <f t="shared" si="330"/>
        <v>0</v>
      </c>
      <c r="AN60" s="82">
        <f t="shared" si="331"/>
        <v>71</v>
      </c>
      <c r="AO60" s="82">
        <f t="shared" si="332"/>
        <v>96</v>
      </c>
      <c r="AP60" s="82">
        <f t="shared" si="333"/>
        <v>167</v>
      </c>
      <c r="AQ60" s="82">
        <f t="shared" si="334"/>
        <v>68</v>
      </c>
      <c r="AR60" s="82">
        <f t="shared" si="335"/>
        <v>96</v>
      </c>
      <c r="AS60" s="83">
        <f t="shared" si="336"/>
        <v>164</v>
      </c>
      <c r="AT60" s="83">
        <f t="shared" si="337"/>
        <v>3</v>
      </c>
      <c r="AU60" s="83">
        <f t="shared" si="338"/>
        <v>0</v>
      </c>
      <c r="AV60" s="83">
        <f t="shared" si="347"/>
        <v>3</v>
      </c>
      <c r="AW60" s="83">
        <f t="shared" si="340"/>
        <v>3</v>
      </c>
      <c r="AX60" s="83">
        <f t="shared" si="341"/>
        <v>0</v>
      </c>
      <c r="AY60" s="83">
        <f t="shared" si="348"/>
        <v>3</v>
      </c>
      <c r="AZ60" s="83">
        <v>17</v>
      </c>
      <c r="BA60" s="83">
        <v>26</v>
      </c>
      <c r="BB60" s="77">
        <f t="shared" si="349"/>
        <v>43</v>
      </c>
      <c r="BC60" s="83">
        <v>1</v>
      </c>
      <c r="BD60" s="83">
        <v>0</v>
      </c>
      <c r="BE60" s="82">
        <f t="shared" si="350"/>
        <v>1</v>
      </c>
      <c r="BF60" s="81">
        <f t="shared" si="0"/>
        <v>18</v>
      </c>
      <c r="BG60" s="81">
        <f t="shared" si="1"/>
        <v>26</v>
      </c>
      <c r="BH60" s="82">
        <f t="shared" si="351"/>
        <v>44</v>
      </c>
      <c r="BI60" s="83">
        <v>13</v>
      </c>
      <c r="BJ60" s="83">
        <v>8</v>
      </c>
      <c r="BK60" s="82">
        <f t="shared" si="352"/>
        <v>21</v>
      </c>
      <c r="BL60" s="83">
        <v>71</v>
      </c>
      <c r="BM60" s="83">
        <v>96</v>
      </c>
      <c r="BN60" s="83">
        <f t="shared" si="353"/>
        <v>167</v>
      </c>
      <c r="BO60" s="83">
        <v>0</v>
      </c>
      <c r="BP60" s="83">
        <v>0</v>
      </c>
      <c r="BQ60" s="83">
        <f t="shared" si="354"/>
        <v>0</v>
      </c>
      <c r="BR60" s="82">
        <f t="shared" si="355"/>
        <v>167</v>
      </c>
      <c r="BS60" s="72">
        <v>38</v>
      </c>
      <c r="BT60" s="83">
        <v>38</v>
      </c>
      <c r="BU60" s="82">
        <f t="shared" si="356"/>
        <v>76</v>
      </c>
      <c r="BV60" s="83">
        <v>4</v>
      </c>
      <c r="BW60" s="83">
        <v>10</v>
      </c>
      <c r="BX60" s="83">
        <f t="shared" si="357"/>
        <v>14</v>
      </c>
      <c r="BY60" s="83">
        <v>38</v>
      </c>
      <c r="BZ60" s="83">
        <v>37</v>
      </c>
      <c r="CA60" s="82">
        <f t="shared" si="391"/>
        <v>75</v>
      </c>
      <c r="CB60" s="83">
        <v>0</v>
      </c>
      <c r="CC60" s="83">
        <v>1</v>
      </c>
      <c r="CD60" s="82">
        <f t="shared" si="358"/>
        <v>1</v>
      </c>
      <c r="CE60" s="83">
        <v>28</v>
      </c>
      <c r="CF60" s="83">
        <v>32</v>
      </c>
      <c r="CG60" s="82">
        <f t="shared" si="359"/>
        <v>60</v>
      </c>
      <c r="CH60" s="83">
        <v>3</v>
      </c>
      <c r="CI60" s="83">
        <v>10</v>
      </c>
      <c r="CJ60" s="82">
        <f t="shared" si="360"/>
        <v>13</v>
      </c>
      <c r="CK60" s="83">
        <v>28</v>
      </c>
      <c r="CL60" s="83">
        <v>32</v>
      </c>
      <c r="CM60" s="82">
        <f t="shared" si="361"/>
        <v>60</v>
      </c>
      <c r="CN60" s="83">
        <v>0</v>
      </c>
      <c r="CO60" s="83">
        <v>0</v>
      </c>
      <c r="CP60" s="82">
        <v>0</v>
      </c>
      <c r="CQ60" s="83">
        <v>25</v>
      </c>
      <c r="CR60" s="83">
        <v>35</v>
      </c>
      <c r="CS60" s="82">
        <f t="shared" si="363"/>
        <v>60</v>
      </c>
      <c r="CT60" s="83">
        <v>5</v>
      </c>
      <c r="CU60" s="83">
        <v>8</v>
      </c>
      <c r="CV60" s="82">
        <f t="shared" si="364"/>
        <v>13</v>
      </c>
      <c r="CW60" s="83">
        <v>25</v>
      </c>
      <c r="CX60" s="83">
        <v>35</v>
      </c>
      <c r="CY60" s="82">
        <f t="shared" si="365"/>
        <v>60</v>
      </c>
      <c r="CZ60" s="83">
        <v>1</v>
      </c>
      <c r="DA60" s="83">
        <v>0</v>
      </c>
      <c r="DB60" s="82">
        <f t="shared" si="366"/>
        <v>1</v>
      </c>
      <c r="DC60" s="83">
        <v>0</v>
      </c>
      <c r="DD60" s="83">
        <v>0</v>
      </c>
      <c r="DE60" s="82">
        <f t="shared" si="367"/>
        <v>0</v>
      </c>
      <c r="DF60" s="83">
        <f t="shared" si="368"/>
        <v>91</v>
      </c>
      <c r="DG60" s="83">
        <f t="shared" si="369"/>
        <v>105</v>
      </c>
      <c r="DH60" s="77">
        <f t="shared" si="370"/>
        <v>196</v>
      </c>
      <c r="DI60" s="82">
        <f t="shared" si="371"/>
        <v>12</v>
      </c>
      <c r="DJ60" s="82">
        <f t="shared" si="372"/>
        <v>28</v>
      </c>
      <c r="DK60" s="82">
        <f t="shared" si="373"/>
        <v>40</v>
      </c>
      <c r="DL60" s="82">
        <f t="shared" si="342"/>
        <v>91</v>
      </c>
      <c r="DM60" s="82">
        <f t="shared" si="343"/>
        <v>104</v>
      </c>
      <c r="DN60" s="82">
        <f t="shared" si="374"/>
        <v>195</v>
      </c>
      <c r="DO60" s="82">
        <f t="shared" si="344"/>
        <v>1</v>
      </c>
      <c r="DP60" s="82">
        <f t="shared" si="345"/>
        <v>1</v>
      </c>
      <c r="DQ60" s="82">
        <f t="shared" si="375"/>
        <v>2</v>
      </c>
      <c r="DR60" s="82">
        <v>38</v>
      </c>
      <c r="DS60" s="82">
        <v>38</v>
      </c>
      <c r="DT60" s="82">
        <v>27</v>
      </c>
      <c r="DU60" s="82">
        <v>32</v>
      </c>
      <c r="DV60" s="82">
        <v>25</v>
      </c>
      <c r="DW60" s="82">
        <v>35</v>
      </c>
      <c r="DX60" s="82">
        <f t="shared" si="376"/>
        <v>90</v>
      </c>
      <c r="DY60" s="82">
        <f t="shared" si="377"/>
        <v>105</v>
      </c>
      <c r="DZ60" s="82">
        <f t="shared" si="378"/>
        <v>195</v>
      </c>
      <c r="EA60" s="82">
        <v>0</v>
      </c>
      <c r="EB60" s="82">
        <v>0</v>
      </c>
      <c r="EC60" s="82">
        <v>0</v>
      </c>
      <c r="ED60" s="82">
        <v>0</v>
      </c>
      <c r="EE60" s="82">
        <v>0</v>
      </c>
      <c r="EF60" s="82">
        <v>0</v>
      </c>
      <c r="EG60" s="82">
        <f t="shared" si="379"/>
        <v>0</v>
      </c>
      <c r="EH60" s="82">
        <f t="shared" si="380"/>
        <v>0</v>
      </c>
      <c r="EI60" s="82">
        <f t="shared" si="381"/>
        <v>0</v>
      </c>
      <c r="EJ60" s="82">
        <v>0</v>
      </c>
      <c r="EK60" s="82">
        <v>0</v>
      </c>
      <c r="EL60" s="82">
        <v>1</v>
      </c>
      <c r="EM60" s="82">
        <v>0</v>
      </c>
      <c r="EN60" s="82">
        <v>0</v>
      </c>
      <c r="EO60" s="82">
        <v>0</v>
      </c>
      <c r="EP60" s="82">
        <f t="shared" si="382"/>
        <v>1</v>
      </c>
      <c r="EQ60" s="82">
        <f t="shared" si="383"/>
        <v>0</v>
      </c>
      <c r="ER60" s="82">
        <f t="shared" si="346"/>
        <v>1</v>
      </c>
      <c r="ES60" s="82">
        <v>0</v>
      </c>
      <c r="ET60" s="82">
        <v>0</v>
      </c>
      <c r="EU60" s="82">
        <v>0</v>
      </c>
      <c r="EV60" s="82">
        <v>0</v>
      </c>
      <c r="EW60" s="82">
        <v>0</v>
      </c>
      <c r="EX60" s="82">
        <v>0</v>
      </c>
      <c r="EY60" s="82">
        <f t="shared" si="384"/>
        <v>0</v>
      </c>
      <c r="EZ60" s="82">
        <f t="shared" si="385"/>
        <v>0</v>
      </c>
      <c r="FA60" s="82">
        <f t="shared" si="386"/>
        <v>0</v>
      </c>
      <c r="FB60" s="83">
        <v>3</v>
      </c>
      <c r="FC60" s="83">
        <v>5</v>
      </c>
      <c r="FD60" s="82">
        <f t="shared" si="387"/>
        <v>8</v>
      </c>
      <c r="FE60" s="83">
        <v>1</v>
      </c>
      <c r="FF60" s="83">
        <v>0</v>
      </c>
      <c r="FG60" s="82">
        <f t="shared" si="388"/>
        <v>1</v>
      </c>
      <c r="FH60" s="83">
        <v>3</v>
      </c>
      <c r="FI60" s="83">
        <v>3</v>
      </c>
      <c r="FJ60" s="82">
        <f t="shared" si="389"/>
        <v>6</v>
      </c>
      <c r="FK60" s="83">
        <v>0</v>
      </c>
      <c r="FL60" s="83">
        <v>0</v>
      </c>
      <c r="FM60" s="82">
        <f t="shared" si="390"/>
        <v>0</v>
      </c>
    </row>
    <row r="61" spans="1:169" s="2" customFormat="1" ht="15" customHeight="1" x14ac:dyDescent="0.25">
      <c r="A61" s="16">
        <v>42</v>
      </c>
      <c r="B61" s="1" t="s">
        <v>54</v>
      </c>
      <c r="C61" s="27" t="s">
        <v>14</v>
      </c>
      <c r="D61" s="72">
        <v>149</v>
      </c>
      <c r="E61" s="83">
        <v>173</v>
      </c>
      <c r="F61" s="83">
        <f t="shared" si="319"/>
        <v>322</v>
      </c>
      <c r="G61" s="83">
        <v>121</v>
      </c>
      <c r="H61" s="83">
        <v>175</v>
      </c>
      <c r="I61" s="83">
        <f t="shared" si="320"/>
        <v>296</v>
      </c>
      <c r="J61" s="83">
        <v>99</v>
      </c>
      <c r="K61" s="83">
        <v>122</v>
      </c>
      <c r="L61" s="83">
        <f t="shared" si="321"/>
        <v>221</v>
      </c>
      <c r="M61" s="72">
        <v>81</v>
      </c>
      <c r="N61" s="83">
        <v>127</v>
      </c>
      <c r="O61" s="83">
        <f t="shared" si="322"/>
        <v>208</v>
      </c>
      <c r="P61" s="83">
        <v>79</v>
      </c>
      <c r="Q61" s="83">
        <v>137</v>
      </c>
      <c r="R61" s="83">
        <f t="shared" si="323"/>
        <v>216</v>
      </c>
      <c r="S61" s="83">
        <v>62</v>
      </c>
      <c r="T61" s="83">
        <v>105</v>
      </c>
      <c r="U61" s="83">
        <f t="shared" si="324"/>
        <v>167</v>
      </c>
      <c r="V61" s="72">
        <v>68</v>
      </c>
      <c r="W61" s="83">
        <v>46</v>
      </c>
      <c r="X61" s="83">
        <f t="shared" si="325"/>
        <v>114</v>
      </c>
      <c r="Y61" s="83">
        <v>42</v>
      </c>
      <c r="Z61" s="83">
        <v>38</v>
      </c>
      <c r="AA61" s="83">
        <f t="shared" si="326"/>
        <v>80</v>
      </c>
      <c r="AB61" s="83">
        <v>37</v>
      </c>
      <c r="AC61" s="83">
        <v>17</v>
      </c>
      <c r="AD61" s="83">
        <f t="shared" si="327"/>
        <v>54</v>
      </c>
      <c r="AE61" s="72">
        <v>39</v>
      </c>
      <c r="AF61" s="83">
        <v>30</v>
      </c>
      <c r="AG61" s="83">
        <f t="shared" si="328"/>
        <v>69</v>
      </c>
      <c r="AH61" s="83">
        <v>24</v>
      </c>
      <c r="AI61" s="83">
        <v>27</v>
      </c>
      <c r="AJ61" s="83">
        <f t="shared" si="329"/>
        <v>51</v>
      </c>
      <c r="AK61" s="83">
        <v>32</v>
      </c>
      <c r="AL61" s="83">
        <v>17</v>
      </c>
      <c r="AM61" s="83">
        <f t="shared" si="330"/>
        <v>49</v>
      </c>
      <c r="AN61" s="82">
        <f t="shared" si="331"/>
        <v>369</v>
      </c>
      <c r="AO61" s="82">
        <f t="shared" si="332"/>
        <v>470</v>
      </c>
      <c r="AP61" s="82">
        <f t="shared" si="333"/>
        <v>839</v>
      </c>
      <c r="AQ61" s="82">
        <f t="shared" si="334"/>
        <v>222</v>
      </c>
      <c r="AR61" s="82">
        <f t="shared" si="335"/>
        <v>369</v>
      </c>
      <c r="AS61" s="83">
        <f t="shared" si="336"/>
        <v>591</v>
      </c>
      <c r="AT61" s="83">
        <f t="shared" si="337"/>
        <v>147</v>
      </c>
      <c r="AU61" s="83">
        <f t="shared" si="338"/>
        <v>101</v>
      </c>
      <c r="AV61" s="83">
        <f t="shared" si="347"/>
        <v>248</v>
      </c>
      <c r="AW61" s="83">
        <f t="shared" si="340"/>
        <v>95</v>
      </c>
      <c r="AX61" s="83">
        <f t="shared" si="341"/>
        <v>74</v>
      </c>
      <c r="AY61" s="83">
        <f t="shared" si="348"/>
        <v>169</v>
      </c>
      <c r="AZ61" s="83">
        <v>99</v>
      </c>
      <c r="BA61" s="83">
        <v>121</v>
      </c>
      <c r="BB61" s="77">
        <f t="shared" si="349"/>
        <v>220</v>
      </c>
      <c r="BC61" s="83">
        <v>0</v>
      </c>
      <c r="BD61" s="83">
        <v>1</v>
      </c>
      <c r="BE61" s="82">
        <f t="shared" si="350"/>
        <v>1</v>
      </c>
      <c r="BF61" s="81">
        <f t="shared" si="0"/>
        <v>99</v>
      </c>
      <c r="BG61" s="81">
        <f t="shared" si="1"/>
        <v>122</v>
      </c>
      <c r="BH61" s="82">
        <f t="shared" si="351"/>
        <v>221</v>
      </c>
      <c r="BI61" s="83">
        <v>20</v>
      </c>
      <c r="BJ61" s="83">
        <v>12</v>
      </c>
      <c r="BK61" s="82">
        <f t="shared" si="352"/>
        <v>32</v>
      </c>
      <c r="BL61" s="83">
        <v>369</v>
      </c>
      <c r="BM61" s="83">
        <v>470</v>
      </c>
      <c r="BN61" s="83">
        <f t="shared" si="353"/>
        <v>839</v>
      </c>
      <c r="BO61" s="83">
        <v>0</v>
      </c>
      <c r="BP61" s="83">
        <v>0</v>
      </c>
      <c r="BQ61" s="83">
        <f t="shared" si="354"/>
        <v>0</v>
      </c>
      <c r="BR61" s="82">
        <f t="shared" si="355"/>
        <v>839</v>
      </c>
      <c r="BS61" s="72">
        <v>186</v>
      </c>
      <c r="BT61" s="83">
        <v>221</v>
      </c>
      <c r="BU61" s="82">
        <f t="shared" si="356"/>
        <v>407</v>
      </c>
      <c r="BV61" s="83">
        <v>0</v>
      </c>
      <c r="BW61" s="83">
        <v>0</v>
      </c>
      <c r="BX61" s="83">
        <f t="shared" si="357"/>
        <v>0</v>
      </c>
      <c r="BY61" s="83">
        <v>0</v>
      </c>
      <c r="BZ61" s="83">
        <v>0</v>
      </c>
      <c r="CA61" s="82">
        <f t="shared" si="391"/>
        <v>0</v>
      </c>
      <c r="CB61" s="83">
        <v>0</v>
      </c>
      <c r="CC61" s="83">
        <v>0</v>
      </c>
      <c r="CD61" s="82">
        <f t="shared" si="358"/>
        <v>0</v>
      </c>
      <c r="CE61" s="83">
        <v>135</v>
      </c>
      <c r="CF61" s="83">
        <v>172</v>
      </c>
      <c r="CG61" s="82">
        <f t="shared" si="359"/>
        <v>307</v>
      </c>
      <c r="CH61" s="83">
        <v>0</v>
      </c>
      <c r="CI61" s="83">
        <v>0</v>
      </c>
      <c r="CJ61" s="82">
        <f t="shared" si="360"/>
        <v>0</v>
      </c>
      <c r="CK61" s="83">
        <v>0</v>
      </c>
      <c r="CL61" s="83">
        <v>0</v>
      </c>
      <c r="CM61" s="82">
        <f t="shared" si="361"/>
        <v>0</v>
      </c>
      <c r="CN61" s="83">
        <v>0</v>
      </c>
      <c r="CO61" s="83">
        <v>0</v>
      </c>
      <c r="CP61" s="82">
        <f t="shared" si="362"/>
        <v>0</v>
      </c>
      <c r="CQ61" s="83">
        <v>129</v>
      </c>
      <c r="CR61" s="83">
        <v>162</v>
      </c>
      <c r="CS61" s="82">
        <f t="shared" si="363"/>
        <v>291</v>
      </c>
      <c r="CT61" s="83">
        <v>0</v>
      </c>
      <c r="CU61" s="83">
        <v>0</v>
      </c>
      <c r="CV61" s="82">
        <f t="shared" si="364"/>
        <v>0</v>
      </c>
      <c r="CW61" s="83">
        <v>0</v>
      </c>
      <c r="CX61" s="83">
        <v>0</v>
      </c>
      <c r="CY61" s="82">
        <f t="shared" si="365"/>
        <v>0</v>
      </c>
      <c r="CZ61" s="83">
        <v>0</v>
      </c>
      <c r="DA61" s="83">
        <v>0</v>
      </c>
      <c r="DB61" s="82">
        <f t="shared" si="366"/>
        <v>0</v>
      </c>
      <c r="DC61" s="83">
        <v>0</v>
      </c>
      <c r="DD61" s="83">
        <v>0</v>
      </c>
      <c r="DE61" s="82">
        <f t="shared" si="367"/>
        <v>0</v>
      </c>
      <c r="DF61" s="83">
        <f t="shared" si="368"/>
        <v>450</v>
      </c>
      <c r="DG61" s="83">
        <f t="shared" si="369"/>
        <v>555</v>
      </c>
      <c r="DH61" s="77">
        <f t="shared" si="370"/>
        <v>1005</v>
      </c>
      <c r="DI61" s="82">
        <f t="shared" si="371"/>
        <v>0</v>
      </c>
      <c r="DJ61" s="82">
        <f t="shared" si="372"/>
        <v>0</v>
      </c>
      <c r="DK61" s="82">
        <f t="shared" si="373"/>
        <v>0</v>
      </c>
      <c r="DL61" s="82">
        <f t="shared" si="342"/>
        <v>0</v>
      </c>
      <c r="DM61" s="82">
        <f t="shared" si="343"/>
        <v>0</v>
      </c>
      <c r="DN61" s="82">
        <f t="shared" si="374"/>
        <v>0</v>
      </c>
      <c r="DO61" s="82">
        <f t="shared" si="344"/>
        <v>0</v>
      </c>
      <c r="DP61" s="82">
        <f t="shared" si="345"/>
        <v>0</v>
      </c>
      <c r="DQ61" s="82">
        <f t="shared" si="375"/>
        <v>0</v>
      </c>
      <c r="DR61" s="82">
        <v>172</v>
      </c>
      <c r="DS61" s="82">
        <v>216</v>
      </c>
      <c r="DT61" s="82">
        <v>135</v>
      </c>
      <c r="DU61" s="82">
        <v>171</v>
      </c>
      <c r="DV61" s="82">
        <v>129</v>
      </c>
      <c r="DW61" s="82">
        <v>158</v>
      </c>
      <c r="DX61" s="82">
        <f t="shared" si="376"/>
        <v>436</v>
      </c>
      <c r="DY61" s="82">
        <f t="shared" si="377"/>
        <v>545</v>
      </c>
      <c r="DZ61" s="82">
        <f t="shared" si="378"/>
        <v>981</v>
      </c>
      <c r="EA61" s="82">
        <v>0</v>
      </c>
      <c r="EB61" s="82">
        <v>0</v>
      </c>
      <c r="EC61" s="82">
        <v>0</v>
      </c>
      <c r="ED61" s="82">
        <v>0</v>
      </c>
      <c r="EE61" s="82">
        <v>0</v>
      </c>
      <c r="EF61" s="82">
        <v>0</v>
      </c>
      <c r="EG61" s="82">
        <f t="shared" si="379"/>
        <v>0</v>
      </c>
      <c r="EH61" s="82">
        <f t="shared" si="380"/>
        <v>0</v>
      </c>
      <c r="EI61" s="82">
        <f t="shared" si="381"/>
        <v>0</v>
      </c>
      <c r="EJ61" s="82">
        <v>14</v>
      </c>
      <c r="EK61" s="82">
        <v>5</v>
      </c>
      <c r="EL61" s="82">
        <v>0</v>
      </c>
      <c r="EM61" s="82">
        <v>1</v>
      </c>
      <c r="EN61" s="82">
        <v>0</v>
      </c>
      <c r="EO61" s="82">
        <v>4</v>
      </c>
      <c r="EP61" s="82">
        <f t="shared" si="382"/>
        <v>14</v>
      </c>
      <c r="EQ61" s="82">
        <f t="shared" si="383"/>
        <v>10</v>
      </c>
      <c r="ER61" s="82">
        <f t="shared" si="346"/>
        <v>24</v>
      </c>
      <c r="ES61" s="82">
        <v>0</v>
      </c>
      <c r="ET61" s="82">
        <v>0</v>
      </c>
      <c r="EU61" s="82">
        <v>2</v>
      </c>
      <c r="EV61" s="82">
        <v>0</v>
      </c>
      <c r="EW61" s="82">
        <v>1</v>
      </c>
      <c r="EX61" s="82">
        <v>2</v>
      </c>
      <c r="EY61" s="82">
        <f t="shared" si="384"/>
        <v>3</v>
      </c>
      <c r="EZ61" s="82">
        <f t="shared" si="385"/>
        <v>2</v>
      </c>
      <c r="FA61" s="82">
        <f t="shared" si="386"/>
        <v>5</v>
      </c>
      <c r="FB61" s="83">
        <v>13</v>
      </c>
      <c r="FC61" s="83">
        <v>12</v>
      </c>
      <c r="FD61" s="82">
        <f t="shared" si="387"/>
        <v>25</v>
      </c>
      <c r="FE61" s="83">
        <v>2</v>
      </c>
      <c r="FF61" s="83">
        <v>0</v>
      </c>
      <c r="FG61" s="82">
        <f t="shared" si="388"/>
        <v>2</v>
      </c>
      <c r="FH61" s="83">
        <v>10</v>
      </c>
      <c r="FI61" s="83">
        <v>13</v>
      </c>
      <c r="FJ61" s="82">
        <f t="shared" si="389"/>
        <v>23</v>
      </c>
      <c r="FK61" s="83">
        <v>0</v>
      </c>
      <c r="FL61" s="83">
        <v>0</v>
      </c>
      <c r="FM61" s="82">
        <f t="shared" si="390"/>
        <v>0</v>
      </c>
    </row>
    <row r="62" spans="1:169" s="2" customFormat="1" ht="15" customHeight="1" x14ac:dyDescent="0.25">
      <c r="A62" s="20">
        <v>43</v>
      </c>
      <c r="B62" s="1" t="s">
        <v>55</v>
      </c>
      <c r="C62" s="27" t="s">
        <v>15</v>
      </c>
      <c r="D62" s="72">
        <v>46</v>
      </c>
      <c r="E62" s="83">
        <v>52</v>
      </c>
      <c r="F62" s="83">
        <f t="shared" si="319"/>
        <v>98</v>
      </c>
      <c r="G62" s="83">
        <v>36</v>
      </c>
      <c r="H62" s="83">
        <v>52</v>
      </c>
      <c r="I62" s="83">
        <f t="shared" si="320"/>
        <v>88</v>
      </c>
      <c r="J62" s="83">
        <v>38</v>
      </c>
      <c r="K62" s="83">
        <v>32</v>
      </c>
      <c r="L62" s="83">
        <f t="shared" si="321"/>
        <v>70</v>
      </c>
      <c r="M62" s="72">
        <v>31</v>
      </c>
      <c r="N62" s="83">
        <v>39</v>
      </c>
      <c r="O62" s="83">
        <f t="shared" si="322"/>
        <v>70</v>
      </c>
      <c r="P62" s="83">
        <v>16</v>
      </c>
      <c r="Q62" s="83">
        <v>40</v>
      </c>
      <c r="R62" s="83">
        <f t="shared" si="323"/>
        <v>56</v>
      </c>
      <c r="S62" s="83">
        <v>31</v>
      </c>
      <c r="T62" s="83">
        <v>27</v>
      </c>
      <c r="U62" s="83">
        <f t="shared" si="324"/>
        <v>58</v>
      </c>
      <c r="V62" s="72">
        <v>15</v>
      </c>
      <c r="W62" s="83">
        <v>13</v>
      </c>
      <c r="X62" s="83">
        <f t="shared" si="325"/>
        <v>28</v>
      </c>
      <c r="Y62" s="83">
        <v>20</v>
      </c>
      <c r="Z62" s="83">
        <v>12</v>
      </c>
      <c r="AA62" s="83">
        <f t="shared" si="326"/>
        <v>32</v>
      </c>
      <c r="AB62" s="83">
        <v>7</v>
      </c>
      <c r="AC62" s="83">
        <v>5</v>
      </c>
      <c r="AD62" s="83">
        <f t="shared" si="327"/>
        <v>12</v>
      </c>
      <c r="AE62" s="72">
        <v>11</v>
      </c>
      <c r="AF62" s="83">
        <v>9</v>
      </c>
      <c r="AG62" s="83">
        <f t="shared" si="328"/>
        <v>20</v>
      </c>
      <c r="AH62" s="83">
        <v>12</v>
      </c>
      <c r="AI62" s="83">
        <v>11</v>
      </c>
      <c r="AJ62" s="83">
        <f t="shared" si="329"/>
        <v>23</v>
      </c>
      <c r="AK62" s="83">
        <v>6</v>
      </c>
      <c r="AL62" s="83">
        <v>3</v>
      </c>
      <c r="AM62" s="83">
        <f t="shared" si="330"/>
        <v>9</v>
      </c>
      <c r="AN62" s="82">
        <f t="shared" si="331"/>
        <v>120</v>
      </c>
      <c r="AO62" s="82">
        <f t="shared" si="332"/>
        <v>136</v>
      </c>
      <c r="AP62" s="82">
        <f t="shared" si="333"/>
        <v>256</v>
      </c>
      <c r="AQ62" s="82">
        <f t="shared" si="334"/>
        <v>78</v>
      </c>
      <c r="AR62" s="82">
        <f t="shared" si="335"/>
        <v>106</v>
      </c>
      <c r="AS62" s="83">
        <f t="shared" si="336"/>
        <v>184</v>
      </c>
      <c r="AT62" s="83">
        <f t="shared" si="337"/>
        <v>42</v>
      </c>
      <c r="AU62" s="83">
        <f t="shared" si="338"/>
        <v>30</v>
      </c>
      <c r="AV62" s="83">
        <f t="shared" si="347"/>
        <v>72</v>
      </c>
      <c r="AW62" s="83">
        <f t="shared" si="340"/>
        <v>29</v>
      </c>
      <c r="AX62" s="83">
        <f t="shared" si="341"/>
        <v>23</v>
      </c>
      <c r="AY62" s="83">
        <f t="shared" si="348"/>
        <v>52</v>
      </c>
      <c r="AZ62" s="83">
        <v>35</v>
      </c>
      <c r="BA62" s="83">
        <v>31</v>
      </c>
      <c r="BB62" s="77">
        <f t="shared" si="349"/>
        <v>66</v>
      </c>
      <c r="BC62" s="83">
        <v>3</v>
      </c>
      <c r="BD62" s="83">
        <v>1</v>
      </c>
      <c r="BE62" s="82">
        <f t="shared" si="350"/>
        <v>4</v>
      </c>
      <c r="BF62" s="81">
        <f t="shared" si="0"/>
        <v>38</v>
      </c>
      <c r="BG62" s="81">
        <f t="shared" si="1"/>
        <v>32</v>
      </c>
      <c r="BH62" s="82">
        <f t="shared" si="351"/>
        <v>70</v>
      </c>
      <c r="BI62" s="83">
        <v>0</v>
      </c>
      <c r="BJ62" s="83">
        <v>0</v>
      </c>
      <c r="BK62" s="82">
        <f t="shared" si="352"/>
        <v>0</v>
      </c>
      <c r="BL62" s="83">
        <v>120</v>
      </c>
      <c r="BM62" s="83">
        <v>136</v>
      </c>
      <c r="BN62" s="83">
        <f t="shared" si="353"/>
        <v>256</v>
      </c>
      <c r="BO62" s="83">
        <v>0</v>
      </c>
      <c r="BP62" s="83">
        <v>0</v>
      </c>
      <c r="BQ62" s="83">
        <f t="shared" si="354"/>
        <v>0</v>
      </c>
      <c r="BR62" s="82">
        <f t="shared" si="355"/>
        <v>256</v>
      </c>
      <c r="BS62" s="72">
        <v>40</v>
      </c>
      <c r="BT62" s="83">
        <v>63</v>
      </c>
      <c r="BU62" s="82">
        <f t="shared" si="356"/>
        <v>103</v>
      </c>
      <c r="BV62" s="83">
        <v>0</v>
      </c>
      <c r="BW62" s="83">
        <v>0</v>
      </c>
      <c r="BX62" s="83">
        <f t="shared" si="357"/>
        <v>0</v>
      </c>
      <c r="BY62" s="83">
        <v>15</v>
      </c>
      <c r="BZ62" s="83">
        <v>27</v>
      </c>
      <c r="CA62" s="82">
        <f t="shared" si="391"/>
        <v>42</v>
      </c>
      <c r="CB62" s="83">
        <v>0</v>
      </c>
      <c r="CC62" s="83">
        <v>0</v>
      </c>
      <c r="CD62" s="82">
        <f t="shared" si="358"/>
        <v>0</v>
      </c>
      <c r="CE62" s="83">
        <v>44</v>
      </c>
      <c r="CF62" s="83">
        <v>50</v>
      </c>
      <c r="CG62" s="82">
        <f t="shared" si="359"/>
        <v>94</v>
      </c>
      <c r="CH62" s="83">
        <v>0</v>
      </c>
      <c r="CI62" s="83">
        <v>0</v>
      </c>
      <c r="CJ62" s="82">
        <f t="shared" si="360"/>
        <v>0</v>
      </c>
      <c r="CK62" s="83">
        <v>9</v>
      </c>
      <c r="CL62" s="83">
        <v>7</v>
      </c>
      <c r="CM62" s="82">
        <f t="shared" si="361"/>
        <v>16</v>
      </c>
      <c r="CN62" s="83">
        <v>0</v>
      </c>
      <c r="CO62" s="83">
        <v>0</v>
      </c>
      <c r="CP62" s="82">
        <f t="shared" si="362"/>
        <v>0</v>
      </c>
      <c r="CQ62" s="83">
        <v>33</v>
      </c>
      <c r="CR62" s="83">
        <v>52</v>
      </c>
      <c r="CS62" s="82">
        <f t="shared" si="363"/>
        <v>85</v>
      </c>
      <c r="CT62" s="83">
        <v>0</v>
      </c>
      <c r="CU62" s="83">
        <v>0</v>
      </c>
      <c r="CV62" s="82">
        <f t="shared" si="364"/>
        <v>0</v>
      </c>
      <c r="CW62" s="83">
        <v>3</v>
      </c>
      <c r="CX62" s="83">
        <v>17</v>
      </c>
      <c r="CY62" s="82">
        <f t="shared" si="365"/>
        <v>20</v>
      </c>
      <c r="CZ62" s="83">
        <v>0</v>
      </c>
      <c r="DA62" s="83">
        <v>0</v>
      </c>
      <c r="DB62" s="82">
        <f t="shared" si="366"/>
        <v>0</v>
      </c>
      <c r="DC62" s="83">
        <v>0</v>
      </c>
      <c r="DD62" s="83">
        <v>0</v>
      </c>
      <c r="DE62" s="82">
        <f t="shared" si="367"/>
        <v>0</v>
      </c>
      <c r="DF62" s="83">
        <f t="shared" si="368"/>
        <v>117</v>
      </c>
      <c r="DG62" s="83">
        <f t="shared" si="369"/>
        <v>165</v>
      </c>
      <c r="DH62" s="77">
        <f t="shared" si="370"/>
        <v>282</v>
      </c>
      <c r="DI62" s="82">
        <f t="shared" si="371"/>
        <v>0</v>
      </c>
      <c r="DJ62" s="82">
        <f t="shared" si="372"/>
        <v>0</v>
      </c>
      <c r="DK62" s="82">
        <f t="shared" si="373"/>
        <v>0</v>
      </c>
      <c r="DL62" s="82">
        <f t="shared" si="342"/>
        <v>27</v>
      </c>
      <c r="DM62" s="82">
        <f t="shared" si="343"/>
        <v>51</v>
      </c>
      <c r="DN62" s="82">
        <f t="shared" si="374"/>
        <v>78</v>
      </c>
      <c r="DO62" s="82">
        <f t="shared" si="344"/>
        <v>0</v>
      </c>
      <c r="DP62" s="82">
        <f t="shared" si="345"/>
        <v>0</v>
      </c>
      <c r="DQ62" s="82">
        <f t="shared" si="375"/>
        <v>0</v>
      </c>
      <c r="DR62" s="82">
        <v>39</v>
      </c>
      <c r="DS62" s="82">
        <v>61</v>
      </c>
      <c r="DT62" s="82">
        <v>43</v>
      </c>
      <c r="DU62" s="82">
        <v>50</v>
      </c>
      <c r="DV62" s="82">
        <v>33</v>
      </c>
      <c r="DW62" s="82">
        <v>52</v>
      </c>
      <c r="DX62" s="82">
        <f t="shared" si="376"/>
        <v>115</v>
      </c>
      <c r="DY62" s="82">
        <f t="shared" si="377"/>
        <v>163</v>
      </c>
      <c r="DZ62" s="82">
        <f t="shared" si="378"/>
        <v>278</v>
      </c>
      <c r="EA62" s="82">
        <v>0</v>
      </c>
      <c r="EB62" s="82">
        <v>0</v>
      </c>
      <c r="EC62" s="82">
        <v>0</v>
      </c>
      <c r="ED62" s="82">
        <v>0</v>
      </c>
      <c r="EE62" s="82">
        <v>0</v>
      </c>
      <c r="EF62" s="82">
        <v>0</v>
      </c>
      <c r="EG62" s="82">
        <f t="shared" si="379"/>
        <v>0</v>
      </c>
      <c r="EH62" s="82">
        <f t="shared" si="380"/>
        <v>0</v>
      </c>
      <c r="EI62" s="82">
        <f t="shared" si="381"/>
        <v>0</v>
      </c>
      <c r="EJ62" s="82">
        <v>1</v>
      </c>
      <c r="EK62" s="82">
        <v>2</v>
      </c>
      <c r="EL62" s="82">
        <v>1</v>
      </c>
      <c r="EM62" s="82">
        <v>0</v>
      </c>
      <c r="EN62" s="82">
        <v>0</v>
      </c>
      <c r="EO62" s="82">
        <v>0</v>
      </c>
      <c r="EP62" s="82">
        <f t="shared" si="382"/>
        <v>2</v>
      </c>
      <c r="EQ62" s="82">
        <f t="shared" si="383"/>
        <v>2</v>
      </c>
      <c r="ER62" s="82">
        <f t="shared" si="346"/>
        <v>4</v>
      </c>
      <c r="ES62" s="82">
        <v>0</v>
      </c>
      <c r="ET62" s="82">
        <v>0</v>
      </c>
      <c r="EU62" s="82">
        <v>0</v>
      </c>
      <c r="EV62" s="82">
        <v>0</v>
      </c>
      <c r="EW62" s="82">
        <v>0</v>
      </c>
      <c r="EX62" s="82">
        <v>0</v>
      </c>
      <c r="EY62" s="82">
        <f t="shared" si="384"/>
        <v>0</v>
      </c>
      <c r="EZ62" s="82">
        <f t="shared" si="385"/>
        <v>0</v>
      </c>
      <c r="FA62" s="82">
        <f t="shared" si="386"/>
        <v>0</v>
      </c>
      <c r="FB62" s="83">
        <v>5</v>
      </c>
      <c r="FC62" s="83">
        <v>3</v>
      </c>
      <c r="FD62" s="82">
        <f t="shared" si="387"/>
        <v>8</v>
      </c>
      <c r="FE62" s="83">
        <v>1</v>
      </c>
      <c r="FF62" s="83">
        <v>0</v>
      </c>
      <c r="FG62" s="82">
        <f t="shared" si="388"/>
        <v>1</v>
      </c>
      <c r="FH62" s="83">
        <v>3</v>
      </c>
      <c r="FI62" s="83">
        <v>3</v>
      </c>
      <c r="FJ62" s="82">
        <f t="shared" si="389"/>
        <v>6</v>
      </c>
      <c r="FK62" s="83">
        <v>0</v>
      </c>
      <c r="FL62" s="83">
        <v>0</v>
      </c>
      <c r="FM62" s="82">
        <f t="shared" si="390"/>
        <v>0</v>
      </c>
    </row>
    <row r="63" spans="1:169" s="2" customFormat="1" ht="15" customHeight="1" x14ac:dyDescent="0.25">
      <c r="A63" s="16">
        <v>44</v>
      </c>
      <c r="B63" s="1" t="s">
        <v>54</v>
      </c>
      <c r="C63" s="27" t="s">
        <v>16</v>
      </c>
      <c r="D63" s="72">
        <v>120</v>
      </c>
      <c r="E63" s="83">
        <v>127</v>
      </c>
      <c r="F63" s="83">
        <f t="shared" si="319"/>
        <v>247</v>
      </c>
      <c r="G63" s="83">
        <v>85</v>
      </c>
      <c r="H63" s="83">
        <v>137</v>
      </c>
      <c r="I63" s="83">
        <f t="shared" si="320"/>
        <v>222</v>
      </c>
      <c r="J63" s="83">
        <v>89</v>
      </c>
      <c r="K63" s="83">
        <v>114</v>
      </c>
      <c r="L63" s="83">
        <f t="shared" si="321"/>
        <v>203</v>
      </c>
      <c r="M63" s="72">
        <v>96</v>
      </c>
      <c r="N63" s="83">
        <v>107</v>
      </c>
      <c r="O63" s="83">
        <f t="shared" si="322"/>
        <v>203</v>
      </c>
      <c r="P63" s="83">
        <v>60</v>
      </c>
      <c r="Q63" s="83">
        <v>121</v>
      </c>
      <c r="R63" s="83">
        <f t="shared" si="323"/>
        <v>181</v>
      </c>
      <c r="S63" s="83">
        <v>74</v>
      </c>
      <c r="T63" s="83">
        <v>109</v>
      </c>
      <c r="U63" s="83">
        <f t="shared" si="324"/>
        <v>183</v>
      </c>
      <c r="V63" s="72">
        <v>24</v>
      </c>
      <c r="W63" s="83">
        <v>20</v>
      </c>
      <c r="X63" s="83">
        <f t="shared" si="325"/>
        <v>44</v>
      </c>
      <c r="Y63" s="83">
        <v>25</v>
      </c>
      <c r="Z63" s="83">
        <v>16</v>
      </c>
      <c r="AA63" s="83">
        <f t="shared" si="326"/>
        <v>41</v>
      </c>
      <c r="AB63" s="83">
        <v>15</v>
      </c>
      <c r="AC63" s="83">
        <v>5</v>
      </c>
      <c r="AD63" s="83">
        <f t="shared" si="327"/>
        <v>20</v>
      </c>
      <c r="AE63" s="72">
        <v>24</v>
      </c>
      <c r="AF63" s="83">
        <v>20</v>
      </c>
      <c r="AG63" s="83">
        <f t="shared" si="328"/>
        <v>44</v>
      </c>
      <c r="AH63" s="83">
        <v>25</v>
      </c>
      <c r="AI63" s="83">
        <v>16</v>
      </c>
      <c r="AJ63" s="83">
        <f t="shared" si="329"/>
        <v>41</v>
      </c>
      <c r="AK63" s="83">
        <v>15</v>
      </c>
      <c r="AL63" s="83">
        <v>5</v>
      </c>
      <c r="AM63" s="83">
        <f t="shared" si="330"/>
        <v>20</v>
      </c>
      <c r="AN63" s="82">
        <f t="shared" si="331"/>
        <v>294</v>
      </c>
      <c r="AO63" s="82">
        <f t="shared" si="332"/>
        <v>378</v>
      </c>
      <c r="AP63" s="82">
        <f t="shared" si="333"/>
        <v>672</v>
      </c>
      <c r="AQ63" s="82">
        <f t="shared" si="334"/>
        <v>230</v>
      </c>
      <c r="AR63" s="82">
        <f t="shared" si="335"/>
        <v>337</v>
      </c>
      <c r="AS63" s="83">
        <f t="shared" si="336"/>
        <v>567</v>
      </c>
      <c r="AT63" s="83">
        <f t="shared" si="337"/>
        <v>64</v>
      </c>
      <c r="AU63" s="83">
        <f t="shared" si="338"/>
        <v>41</v>
      </c>
      <c r="AV63" s="83">
        <f t="shared" si="347"/>
        <v>105</v>
      </c>
      <c r="AW63" s="83">
        <f t="shared" si="340"/>
        <v>64</v>
      </c>
      <c r="AX63" s="83">
        <f t="shared" si="341"/>
        <v>41</v>
      </c>
      <c r="AY63" s="83">
        <f t="shared" si="348"/>
        <v>105</v>
      </c>
      <c r="AZ63" s="83">
        <v>77</v>
      </c>
      <c r="BA63" s="83">
        <v>102</v>
      </c>
      <c r="BB63" s="77">
        <f t="shared" si="349"/>
        <v>179</v>
      </c>
      <c r="BC63" s="83">
        <v>12</v>
      </c>
      <c r="BD63" s="83">
        <v>12</v>
      </c>
      <c r="BE63" s="82">
        <f t="shared" si="350"/>
        <v>24</v>
      </c>
      <c r="BF63" s="81">
        <f t="shared" si="0"/>
        <v>89</v>
      </c>
      <c r="BG63" s="81">
        <f t="shared" si="1"/>
        <v>114</v>
      </c>
      <c r="BH63" s="82">
        <f t="shared" si="351"/>
        <v>203</v>
      </c>
      <c r="BI63" s="83">
        <v>7</v>
      </c>
      <c r="BJ63" s="83">
        <v>5</v>
      </c>
      <c r="BK63" s="82">
        <f t="shared" si="352"/>
        <v>12</v>
      </c>
      <c r="BL63" s="83">
        <v>294</v>
      </c>
      <c r="BM63" s="83">
        <v>378</v>
      </c>
      <c r="BN63" s="83">
        <f t="shared" si="353"/>
        <v>672</v>
      </c>
      <c r="BO63" s="83">
        <v>0</v>
      </c>
      <c r="BP63" s="83">
        <v>0</v>
      </c>
      <c r="BQ63" s="83">
        <f t="shared" si="354"/>
        <v>0</v>
      </c>
      <c r="BR63" s="82">
        <f t="shared" si="355"/>
        <v>672</v>
      </c>
      <c r="BS63" s="72">
        <v>141</v>
      </c>
      <c r="BT63" s="83">
        <v>139</v>
      </c>
      <c r="BU63" s="82">
        <f t="shared" si="356"/>
        <v>280</v>
      </c>
      <c r="BV63" s="83">
        <v>0</v>
      </c>
      <c r="BW63" s="83">
        <v>0</v>
      </c>
      <c r="BX63" s="83">
        <f t="shared" si="357"/>
        <v>0</v>
      </c>
      <c r="BY63" s="83">
        <v>4</v>
      </c>
      <c r="BZ63" s="83">
        <v>1</v>
      </c>
      <c r="CA63" s="82">
        <f t="shared" si="391"/>
        <v>5</v>
      </c>
      <c r="CB63" s="83">
        <v>2</v>
      </c>
      <c r="CC63" s="83">
        <v>3</v>
      </c>
      <c r="CD63" s="82">
        <f t="shared" si="358"/>
        <v>5</v>
      </c>
      <c r="CE63" s="83">
        <v>120</v>
      </c>
      <c r="CF63" s="83">
        <v>128</v>
      </c>
      <c r="CG63" s="82">
        <f t="shared" si="359"/>
        <v>248</v>
      </c>
      <c r="CH63" s="83">
        <v>1</v>
      </c>
      <c r="CI63" s="83">
        <v>0</v>
      </c>
      <c r="CJ63" s="82">
        <f t="shared" si="360"/>
        <v>1</v>
      </c>
      <c r="CK63" s="83">
        <v>6</v>
      </c>
      <c r="CL63" s="83">
        <v>5</v>
      </c>
      <c r="CM63" s="82">
        <f t="shared" si="361"/>
        <v>11</v>
      </c>
      <c r="CN63" s="83">
        <v>1</v>
      </c>
      <c r="CO63" s="83">
        <v>2</v>
      </c>
      <c r="CP63" s="82">
        <f t="shared" si="362"/>
        <v>3</v>
      </c>
      <c r="CQ63" s="83">
        <v>89</v>
      </c>
      <c r="CR63" s="83">
        <v>141</v>
      </c>
      <c r="CS63" s="82">
        <f t="shared" si="363"/>
        <v>230</v>
      </c>
      <c r="CT63" s="83">
        <v>0</v>
      </c>
      <c r="CU63" s="83">
        <v>0</v>
      </c>
      <c r="CV63" s="82">
        <f t="shared" si="364"/>
        <v>0</v>
      </c>
      <c r="CW63" s="83">
        <v>3</v>
      </c>
      <c r="CX63" s="83">
        <v>1</v>
      </c>
      <c r="CY63" s="82">
        <f t="shared" si="365"/>
        <v>4</v>
      </c>
      <c r="CZ63" s="83">
        <v>2</v>
      </c>
      <c r="DA63" s="83">
        <v>3</v>
      </c>
      <c r="DB63" s="82">
        <f t="shared" si="366"/>
        <v>5</v>
      </c>
      <c r="DC63" s="83">
        <v>0</v>
      </c>
      <c r="DD63" s="83">
        <v>0</v>
      </c>
      <c r="DE63" s="82">
        <f t="shared" si="367"/>
        <v>0</v>
      </c>
      <c r="DF63" s="83">
        <f t="shared" si="368"/>
        <v>350</v>
      </c>
      <c r="DG63" s="83">
        <f t="shared" si="369"/>
        <v>408</v>
      </c>
      <c r="DH63" s="77">
        <f t="shared" si="370"/>
        <v>758</v>
      </c>
      <c r="DI63" s="82">
        <f t="shared" si="371"/>
        <v>1</v>
      </c>
      <c r="DJ63" s="82">
        <f t="shared" si="372"/>
        <v>0</v>
      </c>
      <c r="DK63" s="82">
        <f t="shared" si="373"/>
        <v>1</v>
      </c>
      <c r="DL63" s="82">
        <f t="shared" si="342"/>
        <v>13</v>
      </c>
      <c r="DM63" s="82">
        <f t="shared" si="343"/>
        <v>7</v>
      </c>
      <c r="DN63" s="82">
        <f t="shared" si="374"/>
        <v>20</v>
      </c>
      <c r="DO63" s="82">
        <f t="shared" si="344"/>
        <v>5</v>
      </c>
      <c r="DP63" s="82">
        <f t="shared" si="345"/>
        <v>8</v>
      </c>
      <c r="DQ63" s="82">
        <f t="shared" si="375"/>
        <v>13</v>
      </c>
      <c r="DR63" s="82">
        <v>134</v>
      </c>
      <c r="DS63" s="82">
        <v>137</v>
      </c>
      <c r="DT63" s="82">
        <v>120</v>
      </c>
      <c r="DU63" s="82">
        <v>128</v>
      </c>
      <c r="DV63" s="82">
        <v>89</v>
      </c>
      <c r="DW63" s="82">
        <v>141</v>
      </c>
      <c r="DX63" s="82">
        <f t="shared" si="376"/>
        <v>343</v>
      </c>
      <c r="DY63" s="82">
        <f t="shared" si="377"/>
        <v>406</v>
      </c>
      <c r="DZ63" s="82">
        <f t="shared" si="378"/>
        <v>749</v>
      </c>
      <c r="EA63" s="82">
        <v>0</v>
      </c>
      <c r="EB63" s="82">
        <v>0</v>
      </c>
      <c r="EC63" s="82">
        <v>0</v>
      </c>
      <c r="ED63" s="82">
        <v>0</v>
      </c>
      <c r="EE63" s="82">
        <v>0</v>
      </c>
      <c r="EF63" s="82">
        <v>0</v>
      </c>
      <c r="EG63" s="82">
        <f t="shared" si="379"/>
        <v>0</v>
      </c>
      <c r="EH63" s="82">
        <f t="shared" si="380"/>
        <v>0</v>
      </c>
      <c r="EI63" s="82">
        <f t="shared" si="381"/>
        <v>0</v>
      </c>
      <c r="EJ63" s="82">
        <v>7</v>
      </c>
      <c r="EK63" s="82">
        <v>2</v>
      </c>
      <c r="EL63" s="82">
        <v>0</v>
      </c>
      <c r="EM63" s="82">
        <v>0</v>
      </c>
      <c r="EN63" s="82">
        <v>0</v>
      </c>
      <c r="EO63" s="82">
        <v>0</v>
      </c>
      <c r="EP63" s="82">
        <f t="shared" si="382"/>
        <v>7</v>
      </c>
      <c r="EQ63" s="82">
        <f t="shared" si="383"/>
        <v>2</v>
      </c>
      <c r="ER63" s="82">
        <f t="shared" si="346"/>
        <v>9</v>
      </c>
      <c r="ES63" s="82">
        <v>0</v>
      </c>
      <c r="ET63" s="82">
        <v>0</v>
      </c>
      <c r="EU63" s="82">
        <v>2</v>
      </c>
      <c r="EV63" s="82">
        <v>3</v>
      </c>
      <c r="EW63" s="82">
        <v>3</v>
      </c>
      <c r="EX63" s="82">
        <v>0</v>
      </c>
      <c r="EY63" s="82">
        <f t="shared" si="384"/>
        <v>5</v>
      </c>
      <c r="EZ63" s="82">
        <f t="shared" si="385"/>
        <v>3</v>
      </c>
      <c r="FA63" s="82">
        <f t="shared" si="386"/>
        <v>8</v>
      </c>
      <c r="FB63" s="83">
        <v>12</v>
      </c>
      <c r="FC63" s="83">
        <v>10</v>
      </c>
      <c r="FD63" s="82">
        <f t="shared" si="387"/>
        <v>22</v>
      </c>
      <c r="FE63" s="83">
        <v>1</v>
      </c>
      <c r="FF63" s="83">
        <v>1</v>
      </c>
      <c r="FG63" s="82">
        <f t="shared" si="388"/>
        <v>2</v>
      </c>
      <c r="FH63" s="83">
        <v>13</v>
      </c>
      <c r="FI63" s="83">
        <v>12</v>
      </c>
      <c r="FJ63" s="82">
        <f t="shared" si="389"/>
        <v>25</v>
      </c>
      <c r="FK63" s="83">
        <v>0</v>
      </c>
      <c r="FL63" s="83">
        <v>0</v>
      </c>
      <c r="FM63" s="82">
        <f t="shared" si="390"/>
        <v>0</v>
      </c>
    </row>
    <row r="64" spans="1:169" s="2" customFormat="1" ht="15" customHeight="1" x14ac:dyDescent="0.25">
      <c r="A64" s="14">
        <v>45</v>
      </c>
      <c r="B64" s="1" t="s">
        <v>55</v>
      </c>
      <c r="C64" s="27" t="s">
        <v>17</v>
      </c>
      <c r="D64" s="72">
        <v>44</v>
      </c>
      <c r="E64" s="83">
        <v>70</v>
      </c>
      <c r="F64" s="83">
        <f t="shared" si="319"/>
        <v>114</v>
      </c>
      <c r="G64" s="83">
        <v>34</v>
      </c>
      <c r="H64" s="83">
        <v>47</v>
      </c>
      <c r="I64" s="83">
        <f t="shared" si="320"/>
        <v>81</v>
      </c>
      <c r="J64" s="83">
        <v>31</v>
      </c>
      <c r="K64" s="83">
        <v>34</v>
      </c>
      <c r="L64" s="83">
        <f t="shared" si="321"/>
        <v>65</v>
      </c>
      <c r="M64" s="72">
        <v>33</v>
      </c>
      <c r="N64" s="83">
        <v>62</v>
      </c>
      <c r="O64" s="83">
        <f t="shared" si="322"/>
        <v>95</v>
      </c>
      <c r="P64" s="83">
        <v>20</v>
      </c>
      <c r="Q64" s="83">
        <v>41</v>
      </c>
      <c r="R64" s="83">
        <f t="shared" si="323"/>
        <v>61</v>
      </c>
      <c r="S64" s="83">
        <v>26</v>
      </c>
      <c r="T64" s="83">
        <v>34</v>
      </c>
      <c r="U64" s="83">
        <f t="shared" si="324"/>
        <v>60</v>
      </c>
      <c r="V64" s="72">
        <v>11</v>
      </c>
      <c r="W64" s="83">
        <v>8</v>
      </c>
      <c r="X64" s="83">
        <f t="shared" si="325"/>
        <v>19</v>
      </c>
      <c r="Y64" s="83">
        <v>14</v>
      </c>
      <c r="Z64" s="83">
        <v>6</v>
      </c>
      <c r="AA64" s="83">
        <f t="shared" si="326"/>
        <v>20</v>
      </c>
      <c r="AB64" s="83">
        <v>5</v>
      </c>
      <c r="AC64" s="83">
        <v>0</v>
      </c>
      <c r="AD64" s="83">
        <f t="shared" si="327"/>
        <v>5</v>
      </c>
      <c r="AE64" s="72">
        <v>9</v>
      </c>
      <c r="AF64" s="83">
        <v>6</v>
      </c>
      <c r="AG64" s="83">
        <f t="shared" si="328"/>
        <v>15</v>
      </c>
      <c r="AH64" s="83">
        <v>13</v>
      </c>
      <c r="AI64" s="83">
        <v>5</v>
      </c>
      <c r="AJ64" s="83">
        <f t="shared" si="329"/>
        <v>18</v>
      </c>
      <c r="AK64" s="83">
        <v>5</v>
      </c>
      <c r="AL64" s="83">
        <v>0</v>
      </c>
      <c r="AM64" s="83">
        <f t="shared" si="330"/>
        <v>5</v>
      </c>
      <c r="AN64" s="82">
        <f t="shared" si="331"/>
        <v>109</v>
      </c>
      <c r="AO64" s="82">
        <f t="shared" si="332"/>
        <v>151</v>
      </c>
      <c r="AP64" s="82">
        <f t="shared" si="333"/>
        <v>260</v>
      </c>
      <c r="AQ64" s="82">
        <f t="shared" si="334"/>
        <v>79</v>
      </c>
      <c r="AR64" s="82">
        <f t="shared" si="335"/>
        <v>137</v>
      </c>
      <c r="AS64" s="83">
        <f t="shared" si="336"/>
        <v>216</v>
      </c>
      <c r="AT64" s="83">
        <f t="shared" si="337"/>
        <v>30</v>
      </c>
      <c r="AU64" s="83">
        <f t="shared" si="338"/>
        <v>14</v>
      </c>
      <c r="AV64" s="83">
        <f t="shared" si="347"/>
        <v>44</v>
      </c>
      <c r="AW64" s="83">
        <f t="shared" si="340"/>
        <v>27</v>
      </c>
      <c r="AX64" s="83">
        <f t="shared" si="341"/>
        <v>11</v>
      </c>
      <c r="AY64" s="83">
        <f t="shared" si="348"/>
        <v>38</v>
      </c>
      <c r="AZ64" s="83">
        <v>30</v>
      </c>
      <c r="BA64" s="83">
        <v>34</v>
      </c>
      <c r="BB64" s="77">
        <f t="shared" si="349"/>
        <v>64</v>
      </c>
      <c r="BC64" s="83">
        <v>1</v>
      </c>
      <c r="BD64" s="83">
        <v>0</v>
      </c>
      <c r="BE64" s="82">
        <f t="shared" si="350"/>
        <v>1</v>
      </c>
      <c r="BF64" s="81">
        <f t="shared" si="0"/>
        <v>31</v>
      </c>
      <c r="BG64" s="81">
        <f t="shared" si="1"/>
        <v>34</v>
      </c>
      <c r="BH64" s="82">
        <f t="shared" si="351"/>
        <v>65</v>
      </c>
      <c r="BI64" s="83">
        <v>1</v>
      </c>
      <c r="BJ64" s="83">
        <v>7</v>
      </c>
      <c r="BK64" s="82">
        <f t="shared" si="352"/>
        <v>8</v>
      </c>
      <c r="BL64" s="83">
        <v>109</v>
      </c>
      <c r="BM64" s="83">
        <v>151</v>
      </c>
      <c r="BN64" s="83">
        <f t="shared" si="353"/>
        <v>260</v>
      </c>
      <c r="BO64" s="83">
        <v>0</v>
      </c>
      <c r="BP64" s="83">
        <v>0</v>
      </c>
      <c r="BQ64" s="83">
        <f t="shared" si="354"/>
        <v>0</v>
      </c>
      <c r="BR64" s="82">
        <f t="shared" si="355"/>
        <v>260</v>
      </c>
      <c r="BS64" s="72">
        <v>63</v>
      </c>
      <c r="BT64" s="83">
        <v>84</v>
      </c>
      <c r="BU64" s="82">
        <f t="shared" si="356"/>
        <v>147</v>
      </c>
      <c r="BV64" s="83">
        <v>2</v>
      </c>
      <c r="BW64" s="83">
        <v>1</v>
      </c>
      <c r="BX64" s="83">
        <f t="shared" si="357"/>
        <v>3</v>
      </c>
      <c r="BY64" s="83">
        <v>4</v>
      </c>
      <c r="BZ64" s="83">
        <v>4</v>
      </c>
      <c r="CA64" s="82">
        <f t="shared" si="391"/>
        <v>8</v>
      </c>
      <c r="CB64" s="83">
        <v>1</v>
      </c>
      <c r="CC64" s="83">
        <v>0</v>
      </c>
      <c r="CD64" s="82">
        <f t="shared" si="358"/>
        <v>1</v>
      </c>
      <c r="CE64" s="83">
        <v>44</v>
      </c>
      <c r="CF64" s="83">
        <v>70</v>
      </c>
      <c r="CG64" s="82">
        <f t="shared" si="359"/>
        <v>114</v>
      </c>
      <c r="CH64" s="83">
        <v>0</v>
      </c>
      <c r="CI64" s="83">
        <v>0</v>
      </c>
      <c r="CJ64" s="82">
        <f t="shared" si="360"/>
        <v>0</v>
      </c>
      <c r="CK64" s="83">
        <v>5</v>
      </c>
      <c r="CL64" s="83">
        <v>1</v>
      </c>
      <c r="CM64" s="82">
        <f t="shared" si="361"/>
        <v>6</v>
      </c>
      <c r="CN64" s="83">
        <v>1</v>
      </c>
      <c r="CO64" s="83">
        <v>1</v>
      </c>
      <c r="CP64" s="82">
        <f t="shared" si="362"/>
        <v>2</v>
      </c>
      <c r="CQ64" s="83">
        <v>34</v>
      </c>
      <c r="CR64" s="83">
        <v>46</v>
      </c>
      <c r="CS64" s="82">
        <f t="shared" si="363"/>
        <v>80</v>
      </c>
      <c r="CT64" s="83">
        <v>0</v>
      </c>
      <c r="CU64" s="83">
        <v>1</v>
      </c>
      <c r="CV64" s="82">
        <f t="shared" si="364"/>
        <v>1</v>
      </c>
      <c r="CW64" s="83">
        <v>2</v>
      </c>
      <c r="CX64" s="83">
        <v>4</v>
      </c>
      <c r="CY64" s="82">
        <f t="shared" si="365"/>
        <v>6</v>
      </c>
      <c r="CZ64" s="83">
        <v>1</v>
      </c>
      <c r="DA64" s="83">
        <v>1</v>
      </c>
      <c r="DB64" s="82">
        <f t="shared" si="366"/>
        <v>2</v>
      </c>
      <c r="DC64" s="83">
        <v>0</v>
      </c>
      <c r="DD64" s="83">
        <v>0</v>
      </c>
      <c r="DE64" s="82">
        <f t="shared" si="367"/>
        <v>0</v>
      </c>
      <c r="DF64" s="83">
        <f t="shared" si="368"/>
        <v>141</v>
      </c>
      <c r="DG64" s="83">
        <f t="shared" si="369"/>
        <v>200</v>
      </c>
      <c r="DH64" s="77">
        <f t="shared" si="370"/>
        <v>341</v>
      </c>
      <c r="DI64" s="82">
        <f t="shared" si="371"/>
        <v>2</v>
      </c>
      <c r="DJ64" s="82">
        <f t="shared" si="372"/>
        <v>2</v>
      </c>
      <c r="DK64" s="82">
        <f t="shared" si="373"/>
        <v>4</v>
      </c>
      <c r="DL64" s="82">
        <f t="shared" si="342"/>
        <v>11</v>
      </c>
      <c r="DM64" s="82">
        <f t="shared" si="343"/>
        <v>9</v>
      </c>
      <c r="DN64" s="82">
        <f t="shared" si="374"/>
        <v>20</v>
      </c>
      <c r="DO64" s="82">
        <f t="shared" si="344"/>
        <v>3</v>
      </c>
      <c r="DP64" s="82">
        <f t="shared" si="345"/>
        <v>2</v>
      </c>
      <c r="DQ64" s="82">
        <f t="shared" si="375"/>
        <v>5</v>
      </c>
      <c r="DR64" s="82">
        <v>63</v>
      </c>
      <c r="DS64" s="82">
        <v>84</v>
      </c>
      <c r="DT64" s="82">
        <v>44</v>
      </c>
      <c r="DU64" s="82">
        <v>70</v>
      </c>
      <c r="DV64" s="82">
        <v>34</v>
      </c>
      <c r="DW64" s="82">
        <v>46</v>
      </c>
      <c r="DX64" s="82">
        <f t="shared" si="376"/>
        <v>141</v>
      </c>
      <c r="DY64" s="82">
        <f t="shared" si="377"/>
        <v>200</v>
      </c>
      <c r="DZ64" s="82">
        <f t="shared" si="378"/>
        <v>341</v>
      </c>
      <c r="EA64" s="82">
        <v>0</v>
      </c>
      <c r="EB64" s="82">
        <v>0</v>
      </c>
      <c r="EC64" s="82">
        <v>0</v>
      </c>
      <c r="ED64" s="82">
        <v>0</v>
      </c>
      <c r="EE64" s="82">
        <v>0</v>
      </c>
      <c r="EF64" s="82">
        <v>0</v>
      </c>
      <c r="EG64" s="82">
        <f t="shared" si="379"/>
        <v>0</v>
      </c>
      <c r="EH64" s="82">
        <f t="shared" si="380"/>
        <v>0</v>
      </c>
      <c r="EI64" s="82">
        <f t="shared" si="381"/>
        <v>0</v>
      </c>
      <c r="EJ64" s="82">
        <v>0</v>
      </c>
      <c r="EK64" s="82">
        <v>0</v>
      </c>
      <c r="EL64" s="82">
        <v>0</v>
      </c>
      <c r="EM64" s="82">
        <v>0</v>
      </c>
      <c r="EN64" s="82">
        <v>0</v>
      </c>
      <c r="EO64" s="82">
        <v>0</v>
      </c>
      <c r="EP64" s="82">
        <f t="shared" si="382"/>
        <v>0</v>
      </c>
      <c r="EQ64" s="82">
        <f t="shared" si="383"/>
        <v>0</v>
      </c>
      <c r="ER64" s="82">
        <f t="shared" si="346"/>
        <v>0</v>
      </c>
      <c r="ES64" s="82">
        <v>0</v>
      </c>
      <c r="ET64" s="82">
        <v>0</v>
      </c>
      <c r="EU64" s="82">
        <v>1</v>
      </c>
      <c r="EV64" s="82">
        <v>1</v>
      </c>
      <c r="EW64" s="82">
        <v>1</v>
      </c>
      <c r="EX64" s="82">
        <v>0</v>
      </c>
      <c r="EY64" s="82">
        <f t="shared" si="384"/>
        <v>2</v>
      </c>
      <c r="EZ64" s="82">
        <f t="shared" si="385"/>
        <v>1</v>
      </c>
      <c r="FA64" s="82">
        <f t="shared" si="386"/>
        <v>3</v>
      </c>
      <c r="FB64" s="83">
        <v>8</v>
      </c>
      <c r="FC64" s="83">
        <v>4</v>
      </c>
      <c r="FD64" s="82">
        <f t="shared" si="387"/>
        <v>12</v>
      </c>
      <c r="FE64" s="83">
        <v>1</v>
      </c>
      <c r="FF64" s="83">
        <v>0</v>
      </c>
      <c r="FG64" s="82">
        <f t="shared" si="388"/>
        <v>1</v>
      </c>
      <c r="FH64" s="83">
        <v>7</v>
      </c>
      <c r="FI64" s="83">
        <v>6</v>
      </c>
      <c r="FJ64" s="82">
        <f t="shared" si="389"/>
        <v>13</v>
      </c>
      <c r="FK64" s="83">
        <v>0</v>
      </c>
      <c r="FL64" s="83">
        <v>0</v>
      </c>
      <c r="FM64" s="82">
        <f t="shared" si="390"/>
        <v>0</v>
      </c>
    </row>
    <row r="65" spans="1:169" s="2" customFormat="1" ht="15" customHeight="1" x14ac:dyDescent="0.25">
      <c r="A65" s="16">
        <v>46</v>
      </c>
      <c r="B65" s="1" t="s">
        <v>54</v>
      </c>
      <c r="C65" s="27" t="s">
        <v>18</v>
      </c>
      <c r="D65" s="72">
        <v>100</v>
      </c>
      <c r="E65" s="83">
        <v>131</v>
      </c>
      <c r="F65" s="83">
        <f t="shared" si="319"/>
        <v>231</v>
      </c>
      <c r="G65" s="83">
        <v>106</v>
      </c>
      <c r="H65" s="83">
        <v>136</v>
      </c>
      <c r="I65" s="83">
        <f t="shared" si="320"/>
        <v>242</v>
      </c>
      <c r="J65" s="83">
        <v>78</v>
      </c>
      <c r="K65" s="83">
        <v>134</v>
      </c>
      <c r="L65" s="83">
        <f t="shared" si="321"/>
        <v>212</v>
      </c>
      <c r="M65" s="72">
        <v>63</v>
      </c>
      <c r="N65" s="83">
        <v>92</v>
      </c>
      <c r="O65" s="83">
        <f t="shared" si="322"/>
        <v>155</v>
      </c>
      <c r="P65" s="83">
        <v>53</v>
      </c>
      <c r="Q65" s="83">
        <v>88</v>
      </c>
      <c r="R65" s="83">
        <f t="shared" si="323"/>
        <v>141</v>
      </c>
      <c r="S65" s="83">
        <v>71</v>
      </c>
      <c r="T65" s="83">
        <v>112</v>
      </c>
      <c r="U65" s="83">
        <f t="shared" si="324"/>
        <v>183</v>
      </c>
      <c r="V65" s="72">
        <v>37</v>
      </c>
      <c r="W65" s="83">
        <v>39</v>
      </c>
      <c r="X65" s="83">
        <f t="shared" si="325"/>
        <v>76</v>
      </c>
      <c r="Y65" s="83">
        <v>53</v>
      </c>
      <c r="Z65" s="83">
        <v>48</v>
      </c>
      <c r="AA65" s="83">
        <f t="shared" si="326"/>
        <v>101</v>
      </c>
      <c r="AB65" s="83">
        <v>7</v>
      </c>
      <c r="AC65" s="83">
        <v>22</v>
      </c>
      <c r="AD65" s="83">
        <f t="shared" si="327"/>
        <v>29</v>
      </c>
      <c r="AE65" s="72">
        <v>16</v>
      </c>
      <c r="AF65" s="83">
        <v>15</v>
      </c>
      <c r="AG65" s="83">
        <f t="shared" si="328"/>
        <v>31</v>
      </c>
      <c r="AH65" s="83">
        <v>45</v>
      </c>
      <c r="AI65" s="83">
        <v>41</v>
      </c>
      <c r="AJ65" s="83">
        <f t="shared" si="329"/>
        <v>86</v>
      </c>
      <c r="AK65" s="83">
        <v>7</v>
      </c>
      <c r="AL65" s="83">
        <v>22</v>
      </c>
      <c r="AM65" s="83">
        <f t="shared" si="330"/>
        <v>29</v>
      </c>
      <c r="AN65" s="82">
        <f t="shared" si="331"/>
        <v>284</v>
      </c>
      <c r="AO65" s="82">
        <f t="shared" si="332"/>
        <v>401</v>
      </c>
      <c r="AP65" s="82">
        <f t="shared" si="333"/>
        <v>685</v>
      </c>
      <c r="AQ65" s="82">
        <f t="shared" si="334"/>
        <v>187</v>
      </c>
      <c r="AR65" s="82">
        <f t="shared" si="335"/>
        <v>292</v>
      </c>
      <c r="AS65" s="83">
        <f t="shared" si="336"/>
        <v>479</v>
      </c>
      <c r="AT65" s="83">
        <f t="shared" si="337"/>
        <v>97</v>
      </c>
      <c r="AU65" s="83">
        <f t="shared" si="338"/>
        <v>109</v>
      </c>
      <c r="AV65" s="83">
        <f t="shared" si="347"/>
        <v>206</v>
      </c>
      <c r="AW65" s="83">
        <f t="shared" si="340"/>
        <v>68</v>
      </c>
      <c r="AX65" s="83">
        <f t="shared" si="341"/>
        <v>78</v>
      </c>
      <c r="AY65" s="83">
        <f t="shared" si="348"/>
        <v>146</v>
      </c>
      <c r="AZ65" s="83">
        <v>78</v>
      </c>
      <c r="BA65" s="83">
        <v>134</v>
      </c>
      <c r="BB65" s="77">
        <f t="shared" si="349"/>
        <v>212</v>
      </c>
      <c r="BC65" s="83">
        <v>0</v>
      </c>
      <c r="BD65" s="83">
        <v>0</v>
      </c>
      <c r="BE65" s="82">
        <f t="shared" si="350"/>
        <v>0</v>
      </c>
      <c r="BF65" s="81">
        <f t="shared" si="0"/>
        <v>78</v>
      </c>
      <c r="BG65" s="81">
        <f t="shared" si="1"/>
        <v>134</v>
      </c>
      <c r="BH65" s="82">
        <f t="shared" si="351"/>
        <v>212</v>
      </c>
      <c r="BI65" s="83">
        <v>62</v>
      </c>
      <c r="BJ65" s="83">
        <v>38</v>
      </c>
      <c r="BK65" s="82">
        <f t="shared" si="352"/>
        <v>100</v>
      </c>
      <c r="BL65" s="83">
        <v>284</v>
      </c>
      <c r="BM65" s="83">
        <v>391</v>
      </c>
      <c r="BN65" s="83">
        <f t="shared" si="353"/>
        <v>675</v>
      </c>
      <c r="BO65" s="83">
        <v>0</v>
      </c>
      <c r="BP65" s="83">
        <v>10</v>
      </c>
      <c r="BQ65" s="83">
        <f t="shared" si="354"/>
        <v>10</v>
      </c>
      <c r="BR65" s="82">
        <f t="shared" si="355"/>
        <v>685</v>
      </c>
      <c r="BS65" s="72">
        <v>151</v>
      </c>
      <c r="BT65" s="83">
        <v>153</v>
      </c>
      <c r="BU65" s="82">
        <f t="shared" si="356"/>
        <v>304</v>
      </c>
      <c r="BV65" s="83">
        <v>17</v>
      </c>
      <c r="BW65" s="83">
        <v>13</v>
      </c>
      <c r="BX65" s="83">
        <f t="shared" si="357"/>
        <v>30</v>
      </c>
      <c r="BY65" s="83">
        <v>16</v>
      </c>
      <c r="BZ65" s="83">
        <v>23</v>
      </c>
      <c r="CA65" s="82">
        <f t="shared" si="391"/>
        <v>39</v>
      </c>
      <c r="CB65" s="83">
        <v>5</v>
      </c>
      <c r="CC65" s="83">
        <v>2</v>
      </c>
      <c r="CD65" s="82">
        <f t="shared" si="358"/>
        <v>7</v>
      </c>
      <c r="CE65" s="83">
        <v>98</v>
      </c>
      <c r="CF65" s="83">
        <v>138</v>
      </c>
      <c r="CG65" s="82">
        <f t="shared" si="359"/>
        <v>236</v>
      </c>
      <c r="CH65" s="83">
        <v>14</v>
      </c>
      <c r="CI65" s="83">
        <v>26</v>
      </c>
      <c r="CJ65" s="82">
        <f t="shared" si="360"/>
        <v>40</v>
      </c>
      <c r="CK65" s="83">
        <v>0</v>
      </c>
      <c r="CL65" s="83">
        <v>0</v>
      </c>
      <c r="CM65" s="82">
        <f t="shared" si="361"/>
        <v>0</v>
      </c>
      <c r="CN65" s="83">
        <v>0</v>
      </c>
      <c r="CO65" s="83">
        <v>0</v>
      </c>
      <c r="CP65" s="82">
        <f t="shared" si="362"/>
        <v>0</v>
      </c>
      <c r="CQ65" s="83">
        <v>109</v>
      </c>
      <c r="CR65" s="83">
        <v>141</v>
      </c>
      <c r="CS65" s="82">
        <f t="shared" si="363"/>
        <v>250</v>
      </c>
      <c r="CT65" s="83">
        <v>0</v>
      </c>
      <c r="CU65" s="83">
        <v>0</v>
      </c>
      <c r="CV65" s="82">
        <f t="shared" si="364"/>
        <v>0</v>
      </c>
      <c r="CW65" s="83">
        <v>6</v>
      </c>
      <c r="CX65" s="83">
        <v>11</v>
      </c>
      <c r="CY65" s="82">
        <f t="shared" si="365"/>
        <v>17</v>
      </c>
      <c r="CZ65" s="83">
        <v>8</v>
      </c>
      <c r="DA65" s="83">
        <v>9</v>
      </c>
      <c r="DB65" s="82">
        <f t="shared" si="366"/>
        <v>17</v>
      </c>
      <c r="DC65" s="83">
        <v>0</v>
      </c>
      <c r="DD65" s="83">
        <v>0</v>
      </c>
      <c r="DE65" s="82">
        <f t="shared" si="367"/>
        <v>0</v>
      </c>
      <c r="DF65" s="83">
        <f t="shared" si="368"/>
        <v>358</v>
      </c>
      <c r="DG65" s="83">
        <f t="shared" si="369"/>
        <v>432</v>
      </c>
      <c r="DH65" s="77">
        <f t="shared" si="370"/>
        <v>790</v>
      </c>
      <c r="DI65" s="82">
        <f t="shared" si="371"/>
        <v>31</v>
      </c>
      <c r="DJ65" s="82">
        <f t="shared" si="372"/>
        <v>39</v>
      </c>
      <c r="DK65" s="82">
        <f t="shared" si="373"/>
        <v>70</v>
      </c>
      <c r="DL65" s="82">
        <f t="shared" si="342"/>
        <v>22</v>
      </c>
      <c r="DM65" s="82">
        <f t="shared" si="343"/>
        <v>34</v>
      </c>
      <c r="DN65" s="82">
        <f t="shared" si="374"/>
        <v>56</v>
      </c>
      <c r="DO65" s="82">
        <f t="shared" si="344"/>
        <v>13</v>
      </c>
      <c r="DP65" s="82">
        <f t="shared" si="345"/>
        <v>11</v>
      </c>
      <c r="DQ65" s="82">
        <f t="shared" si="375"/>
        <v>24</v>
      </c>
      <c r="DR65" s="82">
        <v>147</v>
      </c>
      <c r="DS65" s="82">
        <v>148</v>
      </c>
      <c r="DT65" s="82">
        <v>97</v>
      </c>
      <c r="DU65" s="82">
        <v>138</v>
      </c>
      <c r="DV65" s="82">
        <v>109</v>
      </c>
      <c r="DW65" s="82">
        <v>137</v>
      </c>
      <c r="DX65" s="82">
        <f t="shared" si="376"/>
        <v>353</v>
      </c>
      <c r="DY65" s="82">
        <f t="shared" si="377"/>
        <v>423</v>
      </c>
      <c r="DZ65" s="82">
        <f t="shared" si="378"/>
        <v>776</v>
      </c>
      <c r="EA65" s="82">
        <v>0</v>
      </c>
      <c r="EB65" s="82">
        <v>0</v>
      </c>
      <c r="EC65" s="82">
        <v>1</v>
      </c>
      <c r="ED65" s="82">
        <v>1</v>
      </c>
      <c r="EE65" s="82">
        <v>4</v>
      </c>
      <c r="EF65" s="82">
        <v>7</v>
      </c>
      <c r="EG65" s="82">
        <f t="shared" si="379"/>
        <v>5</v>
      </c>
      <c r="EH65" s="82">
        <f t="shared" si="380"/>
        <v>8</v>
      </c>
      <c r="EI65" s="82">
        <f t="shared" si="381"/>
        <v>13</v>
      </c>
      <c r="EJ65" s="82">
        <v>4</v>
      </c>
      <c r="EK65" s="82">
        <v>5</v>
      </c>
      <c r="EL65" s="82">
        <v>1</v>
      </c>
      <c r="EM65" s="82">
        <v>0</v>
      </c>
      <c r="EN65" s="82">
        <v>0</v>
      </c>
      <c r="EO65" s="82">
        <v>4</v>
      </c>
      <c r="EP65" s="82">
        <f t="shared" si="382"/>
        <v>5</v>
      </c>
      <c r="EQ65" s="82">
        <f t="shared" si="383"/>
        <v>9</v>
      </c>
      <c r="ER65" s="82">
        <f t="shared" si="346"/>
        <v>14</v>
      </c>
      <c r="ES65" s="82">
        <v>0</v>
      </c>
      <c r="ET65" s="82">
        <v>0</v>
      </c>
      <c r="EU65" s="82">
        <v>2</v>
      </c>
      <c r="EV65" s="82">
        <v>8</v>
      </c>
      <c r="EW65" s="82">
        <v>4</v>
      </c>
      <c r="EX65" s="82">
        <v>1</v>
      </c>
      <c r="EY65" s="82">
        <f t="shared" si="384"/>
        <v>6</v>
      </c>
      <c r="EZ65" s="82">
        <f t="shared" si="385"/>
        <v>9</v>
      </c>
      <c r="FA65" s="82">
        <f t="shared" si="386"/>
        <v>15</v>
      </c>
      <c r="FB65" s="83">
        <v>12</v>
      </c>
      <c r="FC65" s="83">
        <v>14</v>
      </c>
      <c r="FD65" s="82">
        <f t="shared" si="387"/>
        <v>26</v>
      </c>
      <c r="FE65" s="83">
        <v>0</v>
      </c>
      <c r="FF65" s="83">
        <v>2</v>
      </c>
      <c r="FG65" s="82">
        <f t="shared" si="388"/>
        <v>2</v>
      </c>
      <c r="FH65" s="83">
        <v>13</v>
      </c>
      <c r="FI65" s="83">
        <v>4</v>
      </c>
      <c r="FJ65" s="82">
        <f t="shared" si="389"/>
        <v>17</v>
      </c>
      <c r="FK65" s="83">
        <v>0</v>
      </c>
      <c r="FL65" s="83">
        <v>0</v>
      </c>
      <c r="FM65" s="82">
        <f t="shared" si="390"/>
        <v>0</v>
      </c>
    </row>
    <row r="66" spans="1:169" s="2" customFormat="1" ht="15" customHeight="1" x14ac:dyDescent="0.25">
      <c r="A66" s="1">
        <v>47</v>
      </c>
      <c r="B66" s="1" t="s">
        <v>55</v>
      </c>
      <c r="C66" s="27" t="s">
        <v>19</v>
      </c>
      <c r="D66" s="72">
        <v>76</v>
      </c>
      <c r="E66" s="83">
        <v>87</v>
      </c>
      <c r="F66" s="83">
        <f t="shared" si="319"/>
        <v>163</v>
      </c>
      <c r="G66" s="83">
        <v>82</v>
      </c>
      <c r="H66" s="83">
        <v>63</v>
      </c>
      <c r="I66" s="83">
        <f t="shared" si="320"/>
        <v>145</v>
      </c>
      <c r="J66" s="83">
        <v>53</v>
      </c>
      <c r="K66" s="83">
        <v>75</v>
      </c>
      <c r="L66" s="83">
        <f t="shared" si="321"/>
        <v>128</v>
      </c>
      <c r="M66" s="72">
        <v>41</v>
      </c>
      <c r="N66" s="83">
        <v>51</v>
      </c>
      <c r="O66" s="83">
        <f t="shared" si="322"/>
        <v>92</v>
      </c>
      <c r="P66" s="83">
        <v>44</v>
      </c>
      <c r="Q66" s="83">
        <v>44</v>
      </c>
      <c r="R66" s="83">
        <f t="shared" si="323"/>
        <v>88</v>
      </c>
      <c r="S66" s="83">
        <v>37</v>
      </c>
      <c r="T66" s="83">
        <v>63</v>
      </c>
      <c r="U66" s="83">
        <f t="shared" si="324"/>
        <v>100</v>
      </c>
      <c r="V66" s="72">
        <v>35</v>
      </c>
      <c r="W66" s="83">
        <v>36</v>
      </c>
      <c r="X66" s="83">
        <f t="shared" si="325"/>
        <v>71</v>
      </c>
      <c r="Y66" s="83">
        <v>38</v>
      </c>
      <c r="Z66" s="83">
        <v>19</v>
      </c>
      <c r="AA66" s="83">
        <f t="shared" si="326"/>
        <v>57</v>
      </c>
      <c r="AB66" s="83">
        <v>16</v>
      </c>
      <c r="AC66" s="83">
        <v>12</v>
      </c>
      <c r="AD66" s="83">
        <f t="shared" si="327"/>
        <v>28</v>
      </c>
      <c r="AE66" s="72">
        <v>14</v>
      </c>
      <c r="AF66" s="83">
        <v>18</v>
      </c>
      <c r="AG66" s="83">
        <f t="shared" si="328"/>
        <v>32</v>
      </c>
      <c r="AH66" s="83">
        <v>21</v>
      </c>
      <c r="AI66" s="83">
        <v>12</v>
      </c>
      <c r="AJ66" s="83">
        <f t="shared" si="329"/>
        <v>33</v>
      </c>
      <c r="AK66" s="83">
        <v>13</v>
      </c>
      <c r="AL66" s="83">
        <v>10</v>
      </c>
      <c r="AM66" s="83">
        <f t="shared" si="330"/>
        <v>23</v>
      </c>
      <c r="AN66" s="82">
        <f t="shared" si="331"/>
        <v>211</v>
      </c>
      <c r="AO66" s="82">
        <f t="shared" si="332"/>
        <v>225</v>
      </c>
      <c r="AP66" s="82">
        <f t="shared" si="333"/>
        <v>436</v>
      </c>
      <c r="AQ66" s="82">
        <f t="shared" si="334"/>
        <v>122</v>
      </c>
      <c r="AR66" s="82">
        <f t="shared" si="335"/>
        <v>158</v>
      </c>
      <c r="AS66" s="83">
        <f t="shared" si="336"/>
        <v>280</v>
      </c>
      <c r="AT66" s="83">
        <f t="shared" si="337"/>
        <v>89</v>
      </c>
      <c r="AU66" s="83">
        <f t="shared" si="338"/>
        <v>67</v>
      </c>
      <c r="AV66" s="83">
        <f t="shared" si="347"/>
        <v>156</v>
      </c>
      <c r="AW66" s="83">
        <f t="shared" si="340"/>
        <v>48</v>
      </c>
      <c r="AX66" s="83">
        <f t="shared" si="341"/>
        <v>40</v>
      </c>
      <c r="AY66" s="83">
        <f t="shared" si="348"/>
        <v>88</v>
      </c>
      <c r="AZ66" s="83">
        <v>49</v>
      </c>
      <c r="BA66" s="83">
        <v>74</v>
      </c>
      <c r="BB66" s="77">
        <f t="shared" si="349"/>
        <v>123</v>
      </c>
      <c r="BC66" s="83">
        <v>0</v>
      </c>
      <c r="BD66" s="83">
        <v>1</v>
      </c>
      <c r="BE66" s="82">
        <f t="shared" si="350"/>
        <v>1</v>
      </c>
      <c r="BF66" s="81">
        <f t="shared" si="0"/>
        <v>49</v>
      </c>
      <c r="BG66" s="81">
        <f t="shared" si="1"/>
        <v>75</v>
      </c>
      <c r="BH66" s="82">
        <f t="shared" si="351"/>
        <v>124</v>
      </c>
      <c r="BI66" s="83">
        <v>30</v>
      </c>
      <c r="BJ66" s="83">
        <v>2</v>
      </c>
      <c r="BK66" s="82">
        <f t="shared" si="352"/>
        <v>32</v>
      </c>
      <c r="BL66" s="83">
        <v>211</v>
      </c>
      <c r="BM66" s="83">
        <v>225</v>
      </c>
      <c r="BN66" s="83">
        <f t="shared" si="353"/>
        <v>436</v>
      </c>
      <c r="BO66" s="83">
        <v>0</v>
      </c>
      <c r="BP66" s="83">
        <v>0</v>
      </c>
      <c r="BQ66" s="83">
        <f t="shared" si="354"/>
        <v>0</v>
      </c>
      <c r="BR66" s="82">
        <f t="shared" si="355"/>
        <v>436</v>
      </c>
      <c r="BS66" s="72">
        <v>108</v>
      </c>
      <c r="BT66" s="83">
        <v>117</v>
      </c>
      <c r="BU66" s="82">
        <f t="shared" si="356"/>
        <v>225</v>
      </c>
      <c r="BV66" s="83">
        <v>12</v>
      </c>
      <c r="BW66" s="83">
        <v>10</v>
      </c>
      <c r="BX66" s="83">
        <f t="shared" si="357"/>
        <v>22</v>
      </c>
      <c r="BY66" s="83">
        <v>0</v>
      </c>
      <c r="BZ66" s="83">
        <v>0</v>
      </c>
      <c r="CA66" s="82">
        <f t="shared" si="391"/>
        <v>0</v>
      </c>
      <c r="CB66" s="83">
        <v>1</v>
      </c>
      <c r="CC66" s="83">
        <v>1</v>
      </c>
      <c r="CD66" s="82">
        <f t="shared" si="358"/>
        <v>2</v>
      </c>
      <c r="CE66" s="83">
        <v>66</v>
      </c>
      <c r="CF66" s="83">
        <v>84</v>
      </c>
      <c r="CG66" s="82">
        <f t="shared" si="359"/>
        <v>150</v>
      </c>
      <c r="CH66" s="83">
        <v>0</v>
      </c>
      <c r="CI66" s="83">
        <v>1</v>
      </c>
      <c r="CJ66" s="82">
        <f t="shared" si="360"/>
        <v>1</v>
      </c>
      <c r="CK66" s="83">
        <v>0</v>
      </c>
      <c r="CL66" s="83">
        <v>2</v>
      </c>
      <c r="CM66" s="82">
        <f t="shared" si="361"/>
        <v>2</v>
      </c>
      <c r="CN66" s="83">
        <v>0</v>
      </c>
      <c r="CO66" s="83">
        <v>1</v>
      </c>
      <c r="CP66" s="82">
        <f t="shared" si="362"/>
        <v>1</v>
      </c>
      <c r="CQ66" s="83">
        <v>77</v>
      </c>
      <c r="CR66" s="83">
        <v>62</v>
      </c>
      <c r="CS66" s="82">
        <f t="shared" si="363"/>
        <v>139</v>
      </c>
      <c r="CT66" s="83">
        <v>2</v>
      </c>
      <c r="CU66" s="83">
        <v>2</v>
      </c>
      <c r="CV66" s="82">
        <f t="shared" si="364"/>
        <v>4</v>
      </c>
      <c r="CW66" s="83">
        <v>0</v>
      </c>
      <c r="CX66" s="83">
        <v>0</v>
      </c>
      <c r="CY66" s="82">
        <f t="shared" si="365"/>
        <v>0</v>
      </c>
      <c r="CZ66" s="83">
        <v>0</v>
      </c>
      <c r="DA66" s="83">
        <v>2</v>
      </c>
      <c r="DB66" s="82">
        <f t="shared" si="366"/>
        <v>2</v>
      </c>
      <c r="DC66" s="83">
        <v>0</v>
      </c>
      <c r="DD66" s="83">
        <v>0</v>
      </c>
      <c r="DE66" s="82">
        <f t="shared" si="367"/>
        <v>0</v>
      </c>
      <c r="DF66" s="83">
        <f t="shared" si="368"/>
        <v>251</v>
      </c>
      <c r="DG66" s="83">
        <f t="shared" si="369"/>
        <v>263</v>
      </c>
      <c r="DH66" s="77">
        <f t="shared" si="370"/>
        <v>514</v>
      </c>
      <c r="DI66" s="82">
        <f t="shared" si="371"/>
        <v>14</v>
      </c>
      <c r="DJ66" s="82">
        <f t="shared" si="372"/>
        <v>13</v>
      </c>
      <c r="DK66" s="82">
        <f t="shared" si="373"/>
        <v>27</v>
      </c>
      <c r="DL66" s="82">
        <f t="shared" si="342"/>
        <v>0</v>
      </c>
      <c r="DM66" s="82">
        <f t="shared" si="343"/>
        <v>2</v>
      </c>
      <c r="DN66" s="82">
        <f t="shared" si="374"/>
        <v>2</v>
      </c>
      <c r="DO66" s="82">
        <f t="shared" si="344"/>
        <v>1</v>
      </c>
      <c r="DP66" s="82">
        <f t="shared" si="345"/>
        <v>4</v>
      </c>
      <c r="DQ66" s="82">
        <f t="shared" si="375"/>
        <v>5</v>
      </c>
      <c r="DR66" s="82">
        <v>103</v>
      </c>
      <c r="DS66" s="82">
        <v>117</v>
      </c>
      <c r="DT66" s="82">
        <v>66</v>
      </c>
      <c r="DU66" s="82">
        <v>84</v>
      </c>
      <c r="DV66" s="82">
        <v>77</v>
      </c>
      <c r="DW66" s="82">
        <v>61</v>
      </c>
      <c r="DX66" s="82">
        <f t="shared" si="376"/>
        <v>246</v>
      </c>
      <c r="DY66" s="82">
        <f t="shared" si="377"/>
        <v>262</v>
      </c>
      <c r="DZ66" s="82">
        <f t="shared" si="378"/>
        <v>508</v>
      </c>
      <c r="EA66" s="82">
        <v>0</v>
      </c>
      <c r="EB66" s="82">
        <v>0</v>
      </c>
      <c r="EC66" s="82">
        <v>0</v>
      </c>
      <c r="ED66" s="82">
        <v>0</v>
      </c>
      <c r="EE66" s="82">
        <v>0</v>
      </c>
      <c r="EF66" s="82">
        <v>0</v>
      </c>
      <c r="EG66" s="82">
        <f t="shared" si="379"/>
        <v>0</v>
      </c>
      <c r="EH66" s="82">
        <f t="shared" si="380"/>
        <v>0</v>
      </c>
      <c r="EI66" s="82">
        <f t="shared" si="381"/>
        <v>0</v>
      </c>
      <c r="EJ66" s="82">
        <v>5</v>
      </c>
      <c r="EK66" s="82">
        <v>0</v>
      </c>
      <c r="EL66" s="82">
        <v>0</v>
      </c>
      <c r="EM66" s="82">
        <v>0</v>
      </c>
      <c r="EN66" s="82">
        <v>0</v>
      </c>
      <c r="EO66" s="82">
        <v>1</v>
      </c>
      <c r="EP66" s="82">
        <f t="shared" si="382"/>
        <v>5</v>
      </c>
      <c r="EQ66" s="82">
        <f t="shared" si="383"/>
        <v>1</v>
      </c>
      <c r="ER66" s="82">
        <f t="shared" si="346"/>
        <v>6</v>
      </c>
      <c r="ES66" s="82">
        <v>0</v>
      </c>
      <c r="ET66" s="82">
        <v>0</v>
      </c>
      <c r="EU66" s="82">
        <v>2</v>
      </c>
      <c r="EV66" s="82">
        <v>1</v>
      </c>
      <c r="EW66" s="82">
        <v>1</v>
      </c>
      <c r="EX66" s="82">
        <v>2</v>
      </c>
      <c r="EY66" s="82">
        <f t="shared" si="384"/>
        <v>3</v>
      </c>
      <c r="EZ66" s="82">
        <f t="shared" si="385"/>
        <v>3</v>
      </c>
      <c r="FA66" s="82">
        <f t="shared" si="386"/>
        <v>6</v>
      </c>
      <c r="FB66" s="83">
        <v>9</v>
      </c>
      <c r="FC66" s="83">
        <v>6</v>
      </c>
      <c r="FD66" s="82">
        <f t="shared" si="387"/>
        <v>15</v>
      </c>
      <c r="FE66" s="83">
        <v>1</v>
      </c>
      <c r="FF66" s="83">
        <v>0</v>
      </c>
      <c r="FG66" s="82">
        <f t="shared" si="388"/>
        <v>1</v>
      </c>
      <c r="FH66" s="83">
        <v>7</v>
      </c>
      <c r="FI66" s="83">
        <v>3</v>
      </c>
      <c r="FJ66" s="82">
        <f t="shared" si="389"/>
        <v>10</v>
      </c>
      <c r="FK66" s="83">
        <v>0</v>
      </c>
      <c r="FL66" s="83">
        <v>0</v>
      </c>
      <c r="FM66" s="82">
        <f t="shared" si="390"/>
        <v>0</v>
      </c>
    </row>
    <row r="67" spans="1:169" s="2" customFormat="1" ht="15" customHeight="1" x14ac:dyDescent="0.25">
      <c r="A67" s="19">
        <v>48</v>
      </c>
      <c r="B67" s="1" t="s">
        <v>55</v>
      </c>
      <c r="C67" s="27" t="s">
        <v>20</v>
      </c>
      <c r="D67" s="72">
        <v>47</v>
      </c>
      <c r="E67" s="83">
        <v>64</v>
      </c>
      <c r="F67" s="83">
        <f t="shared" si="319"/>
        <v>111</v>
      </c>
      <c r="G67" s="83">
        <v>42</v>
      </c>
      <c r="H67" s="83">
        <v>58</v>
      </c>
      <c r="I67" s="83">
        <f t="shared" si="320"/>
        <v>100</v>
      </c>
      <c r="J67" s="83">
        <v>45</v>
      </c>
      <c r="K67" s="83">
        <v>40</v>
      </c>
      <c r="L67" s="83">
        <f t="shared" si="321"/>
        <v>85</v>
      </c>
      <c r="M67" s="72">
        <v>27</v>
      </c>
      <c r="N67" s="83">
        <v>54</v>
      </c>
      <c r="O67" s="83">
        <f t="shared" si="322"/>
        <v>81</v>
      </c>
      <c r="P67" s="83">
        <v>28</v>
      </c>
      <c r="Q67" s="83">
        <v>49</v>
      </c>
      <c r="R67" s="83">
        <f t="shared" si="323"/>
        <v>77</v>
      </c>
      <c r="S67" s="83">
        <v>33</v>
      </c>
      <c r="T67" s="83">
        <v>40</v>
      </c>
      <c r="U67" s="83">
        <f t="shared" si="324"/>
        <v>73</v>
      </c>
      <c r="V67" s="72">
        <v>20</v>
      </c>
      <c r="W67" s="83">
        <v>10</v>
      </c>
      <c r="X67" s="83">
        <f t="shared" si="325"/>
        <v>30</v>
      </c>
      <c r="Y67" s="83">
        <v>14</v>
      </c>
      <c r="Z67" s="83">
        <v>9</v>
      </c>
      <c r="AA67" s="83">
        <f t="shared" si="326"/>
        <v>23</v>
      </c>
      <c r="AB67" s="83">
        <v>12</v>
      </c>
      <c r="AC67" s="83">
        <v>0</v>
      </c>
      <c r="AD67" s="83">
        <f t="shared" si="327"/>
        <v>12</v>
      </c>
      <c r="AE67" s="72">
        <v>18</v>
      </c>
      <c r="AF67" s="83">
        <v>8</v>
      </c>
      <c r="AG67" s="83">
        <f t="shared" si="328"/>
        <v>26</v>
      </c>
      <c r="AH67" s="83">
        <v>14</v>
      </c>
      <c r="AI67" s="83">
        <v>8</v>
      </c>
      <c r="AJ67" s="83">
        <f t="shared" si="329"/>
        <v>22</v>
      </c>
      <c r="AK67" s="83">
        <v>9</v>
      </c>
      <c r="AL67" s="83">
        <v>0</v>
      </c>
      <c r="AM67" s="83">
        <f t="shared" si="330"/>
        <v>9</v>
      </c>
      <c r="AN67" s="82">
        <f t="shared" si="331"/>
        <v>134</v>
      </c>
      <c r="AO67" s="82">
        <f t="shared" si="332"/>
        <v>162</v>
      </c>
      <c r="AP67" s="82">
        <f t="shared" si="333"/>
        <v>296</v>
      </c>
      <c r="AQ67" s="82">
        <f t="shared" si="334"/>
        <v>88</v>
      </c>
      <c r="AR67" s="82">
        <f t="shared" si="335"/>
        <v>143</v>
      </c>
      <c r="AS67" s="83">
        <f t="shared" si="336"/>
        <v>231</v>
      </c>
      <c r="AT67" s="83">
        <f t="shared" si="337"/>
        <v>46</v>
      </c>
      <c r="AU67" s="83">
        <f t="shared" si="338"/>
        <v>19</v>
      </c>
      <c r="AV67" s="83">
        <f t="shared" si="347"/>
        <v>65</v>
      </c>
      <c r="AW67" s="83">
        <f t="shared" si="340"/>
        <v>41</v>
      </c>
      <c r="AX67" s="83">
        <f t="shared" si="341"/>
        <v>16</v>
      </c>
      <c r="AY67" s="83">
        <f t="shared" si="348"/>
        <v>57</v>
      </c>
      <c r="AZ67" s="83">
        <v>45</v>
      </c>
      <c r="BA67" s="83">
        <v>40</v>
      </c>
      <c r="BB67" s="77">
        <f t="shared" si="349"/>
        <v>85</v>
      </c>
      <c r="BC67" s="83">
        <v>0</v>
      </c>
      <c r="BD67" s="83">
        <v>0</v>
      </c>
      <c r="BE67" s="82">
        <f t="shared" si="350"/>
        <v>0</v>
      </c>
      <c r="BF67" s="81">
        <f t="shared" si="0"/>
        <v>45</v>
      </c>
      <c r="BG67" s="81">
        <f t="shared" si="1"/>
        <v>40</v>
      </c>
      <c r="BH67" s="82">
        <f t="shared" si="351"/>
        <v>85</v>
      </c>
      <c r="BI67" s="83">
        <v>0</v>
      </c>
      <c r="BJ67" s="83">
        <v>1</v>
      </c>
      <c r="BK67" s="82">
        <f t="shared" si="352"/>
        <v>1</v>
      </c>
      <c r="BL67" s="83">
        <v>133</v>
      </c>
      <c r="BM67" s="83">
        <v>162</v>
      </c>
      <c r="BN67" s="83">
        <f t="shared" si="353"/>
        <v>295</v>
      </c>
      <c r="BO67" s="83">
        <v>1</v>
      </c>
      <c r="BP67" s="83">
        <v>0</v>
      </c>
      <c r="BQ67" s="83">
        <f t="shared" si="354"/>
        <v>1</v>
      </c>
      <c r="BR67" s="82">
        <f t="shared" si="355"/>
        <v>296</v>
      </c>
      <c r="BS67" s="72">
        <v>54</v>
      </c>
      <c r="BT67" s="83">
        <v>70</v>
      </c>
      <c r="BU67" s="82">
        <f t="shared" si="356"/>
        <v>124</v>
      </c>
      <c r="BV67" s="83">
        <v>2</v>
      </c>
      <c r="BW67" s="83">
        <v>6</v>
      </c>
      <c r="BX67" s="83">
        <f t="shared" si="357"/>
        <v>8</v>
      </c>
      <c r="BY67" s="83">
        <v>5</v>
      </c>
      <c r="BZ67" s="83">
        <v>7</v>
      </c>
      <c r="CA67" s="82">
        <f t="shared" si="391"/>
        <v>12</v>
      </c>
      <c r="CB67" s="83">
        <v>1</v>
      </c>
      <c r="CC67" s="83">
        <v>1</v>
      </c>
      <c r="CD67" s="82">
        <f t="shared" si="358"/>
        <v>2</v>
      </c>
      <c r="CE67" s="83">
        <v>40</v>
      </c>
      <c r="CF67" s="83">
        <v>60</v>
      </c>
      <c r="CG67" s="82">
        <f t="shared" si="359"/>
        <v>100</v>
      </c>
      <c r="CH67" s="83">
        <v>4</v>
      </c>
      <c r="CI67" s="83">
        <v>5</v>
      </c>
      <c r="CJ67" s="82">
        <f t="shared" si="360"/>
        <v>9</v>
      </c>
      <c r="CK67" s="83">
        <v>5</v>
      </c>
      <c r="CL67" s="83">
        <v>11</v>
      </c>
      <c r="CM67" s="82">
        <f t="shared" si="361"/>
        <v>16</v>
      </c>
      <c r="CN67" s="83">
        <v>2</v>
      </c>
      <c r="CO67" s="83">
        <v>2</v>
      </c>
      <c r="CP67" s="82">
        <f t="shared" si="362"/>
        <v>4</v>
      </c>
      <c r="CQ67" s="83">
        <v>41</v>
      </c>
      <c r="CR67" s="83">
        <v>56</v>
      </c>
      <c r="CS67" s="82">
        <f t="shared" si="363"/>
        <v>97</v>
      </c>
      <c r="CT67" s="83">
        <v>4</v>
      </c>
      <c r="CU67" s="83">
        <v>9</v>
      </c>
      <c r="CV67" s="82">
        <f t="shared" si="364"/>
        <v>13</v>
      </c>
      <c r="CW67" s="83">
        <v>17</v>
      </c>
      <c r="CX67" s="83">
        <v>21</v>
      </c>
      <c r="CY67" s="82">
        <f t="shared" si="365"/>
        <v>38</v>
      </c>
      <c r="CZ67" s="83">
        <v>2</v>
      </c>
      <c r="DA67" s="83">
        <v>1</v>
      </c>
      <c r="DB67" s="82">
        <f t="shared" si="366"/>
        <v>3</v>
      </c>
      <c r="DC67" s="83">
        <v>0</v>
      </c>
      <c r="DD67" s="83">
        <v>0</v>
      </c>
      <c r="DE67" s="82">
        <f t="shared" si="367"/>
        <v>0</v>
      </c>
      <c r="DF67" s="83">
        <f t="shared" si="368"/>
        <v>135</v>
      </c>
      <c r="DG67" s="83">
        <f t="shared" si="369"/>
        <v>186</v>
      </c>
      <c r="DH67" s="77">
        <f t="shared" si="370"/>
        <v>321</v>
      </c>
      <c r="DI67" s="82">
        <f t="shared" si="371"/>
        <v>10</v>
      </c>
      <c r="DJ67" s="82">
        <f t="shared" si="372"/>
        <v>20</v>
      </c>
      <c r="DK67" s="82">
        <f t="shared" si="373"/>
        <v>30</v>
      </c>
      <c r="DL67" s="82">
        <f t="shared" si="342"/>
        <v>27</v>
      </c>
      <c r="DM67" s="82">
        <f t="shared" si="343"/>
        <v>39</v>
      </c>
      <c r="DN67" s="82">
        <f t="shared" si="374"/>
        <v>66</v>
      </c>
      <c r="DO67" s="82">
        <f t="shared" si="344"/>
        <v>5</v>
      </c>
      <c r="DP67" s="82">
        <f t="shared" si="345"/>
        <v>4</v>
      </c>
      <c r="DQ67" s="82">
        <f t="shared" si="375"/>
        <v>9</v>
      </c>
      <c r="DR67" s="82">
        <v>53</v>
      </c>
      <c r="DS67" s="82">
        <v>70</v>
      </c>
      <c r="DT67" s="82">
        <v>40</v>
      </c>
      <c r="DU67" s="82">
        <v>59</v>
      </c>
      <c r="DV67" s="82">
        <v>41</v>
      </c>
      <c r="DW67" s="82">
        <v>56</v>
      </c>
      <c r="DX67" s="82">
        <f t="shared" si="376"/>
        <v>134</v>
      </c>
      <c r="DY67" s="82">
        <f t="shared" si="377"/>
        <v>185</v>
      </c>
      <c r="DZ67" s="82">
        <f t="shared" si="378"/>
        <v>319</v>
      </c>
      <c r="EA67" s="82">
        <v>0</v>
      </c>
      <c r="EB67" s="82">
        <v>0</v>
      </c>
      <c r="EC67" s="82">
        <v>0</v>
      </c>
      <c r="ED67" s="82">
        <v>0</v>
      </c>
      <c r="EE67" s="82">
        <v>0</v>
      </c>
      <c r="EF67" s="82">
        <v>0</v>
      </c>
      <c r="EG67" s="82">
        <f t="shared" si="379"/>
        <v>0</v>
      </c>
      <c r="EH67" s="82">
        <f t="shared" si="380"/>
        <v>0</v>
      </c>
      <c r="EI67" s="82">
        <f t="shared" si="381"/>
        <v>0</v>
      </c>
      <c r="EJ67" s="82">
        <v>1</v>
      </c>
      <c r="EK67" s="82">
        <v>0</v>
      </c>
      <c r="EL67" s="82">
        <v>0</v>
      </c>
      <c r="EM67" s="82">
        <v>1</v>
      </c>
      <c r="EN67" s="82">
        <v>0</v>
      </c>
      <c r="EO67" s="82">
        <v>0</v>
      </c>
      <c r="EP67" s="82">
        <f t="shared" si="382"/>
        <v>1</v>
      </c>
      <c r="EQ67" s="82">
        <f t="shared" si="383"/>
        <v>1</v>
      </c>
      <c r="ER67" s="82">
        <f t="shared" si="346"/>
        <v>2</v>
      </c>
      <c r="ES67" s="82">
        <v>0</v>
      </c>
      <c r="ET67" s="82">
        <v>0</v>
      </c>
      <c r="EU67" s="82">
        <v>0</v>
      </c>
      <c r="EV67" s="82">
        <v>0</v>
      </c>
      <c r="EW67" s="82">
        <v>0</v>
      </c>
      <c r="EX67" s="82">
        <v>0</v>
      </c>
      <c r="EY67" s="82">
        <f t="shared" si="384"/>
        <v>0</v>
      </c>
      <c r="EZ67" s="82">
        <f t="shared" si="385"/>
        <v>0</v>
      </c>
      <c r="FA67" s="82">
        <f t="shared" si="386"/>
        <v>0</v>
      </c>
      <c r="FB67" s="83">
        <v>6</v>
      </c>
      <c r="FC67" s="83">
        <v>5</v>
      </c>
      <c r="FD67" s="82">
        <f t="shared" si="387"/>
        <v>11</v>
      </c>
      <c r="FE67" s="83">
        <v>1</v>
      </c>
      <c r="FF67" s="83">
        <v>0</v>
      </c>
      <c r="FG67" s="82">
        <f t="shared" si="388"/>
        <v>1</v>
      </c>
      <c r="FH67" s="83">
        <v>6</v>
      </c>
      <c r="FI67" s="83">
        <v>3</v>
      </c>
      <c r="FJ67" s="82">
        <f t="shared" si="389"/>
        <v>9</v>
      </c>
      <c r="FK67" s="83">
        <v>0</v>
      </c>
      <c r="FL67" s="83">
        <v>0</v>
      </c>
      <c r="FM67" s="82">
        <f t="shared" si="390"/>
        <v>0</v>
      </c>
    </row>
    <row r="68" spans="1:169" s="2" customFormat="1" ht="15" customHeight="1" x14ac:dyDescent="0.25">
      <c r="A68" s="17">
        <v>49</v>
      </c>
      <c r="B68" s="1" t="s">
        <v>55</v>
      </c>
      <c r="C68" s="27" t="s">
        <v>21</v>
      </c>
      <c r="D68" s="72">
        <v>49</v>
      </c>
      <c r="E68" s="83">
        <v>50</v>
      </c>
      <c r="F68" s="83">
        <f t="shared" si="319"/>
        <v>99</v>
      </c>
      <c r="G68" s="83">
        <v>39</v>
      </c>
      <c r="H68" s="83">
        <v>61</v>
      </c>
      <c r="I68" s="83">
        <f t="shared" si="320"/>
        <v>100</v>
      </c>
      <c r="J68" s="83">
        <v>53</v>
      </c>
      <c r="K68" s="83">
        <v>38</v>
      </c>
      <c r="L68" s="83">
        <f t="shared" si="321"/>
        <v>91</v>
      </c>
      <c r="M68" s="72">
        <v>40</v>
      </c>
      <c r="N68" s="83">
        <v>45</v>
      </c>
      <c r="O68" s="83">
        <f t="shared" si="322"/>
        <v>85</v>
      </c>
      <c r="P68" s="83">
        <v>30</v>
      </c>
      <c r="Q68" s="83">
        <v>54</v>
      </c>
      <c r="R68" s="83">
        <f t="shared" si="323"/>
        <v>84</v>
      </c>
      <c r="S68" s="83">
        <v>50</v>
      </c>
      <c r="T68" s="83">
        <v>38</v>
      </c>
      <c r="U68" s="83">
        <f t="shared" si="324"/>
        <v>88</v>
      </c>
      <c r="V68" s="72">
        <v>9</v>
      </c>
      <c r="W68" s="83">
        <v>5</v>
      </c>
      <c r="X68" s="83">
        <f t="shared" si="325"/>
        <v>14</v>
      </c>
      <c r="Y68" s="83">
        <v>9</v>
      </c>
      <c r="Z68" s="83">
        <v>7</v>
      </c>
      <c r="AA68" s="83">
        <f t="shared" si="326"/>
        <v>16</v>
      </c>
      <c r="AB68" s="83">
        <v>3</v>
      </c>
      <c r="AC68" s="83">
        <v>0</v>
      </c>
      <c r="AD68" s="83">
        <f t="shared" si="327"/>
        <v>3</v>
      </c>
      <c r="AE68" s="72">
        <v>7</v>
      </c>
      <c r="AF68" s="83">
        <v>4</v>
      </c>
      <c r="AG68" s="83">
        <f t="shared" si="328"/>
        <v>11</v>
      </c>
      <c r="AH68" s="83">
        <v>7</v>
      </c>
      <c r="AI68" s="83">
        <v>6</v>
      </c>
      <c r="AJ68" s="83">
        <f t="shared" si="329"/>
        <v>13</v>
      </c>
      <c r="AK68" s="83">
        <v>3</v>
      </c>
      <c r="AL68" s="83">
        <v>0</v>
      </c>
      <c r="AM68" s="83">
        <f t="shared" si="330"/>
        <v>3</v>
      </c>
      <c r="AN68" s="82">
        <f t="shared" si="331"/>
        <v>141</v>
      </c>
      <c r="AO68" s="82">
        <f t="shared" si="332"/>
        <v>149</v>
      </c>
      <c r="AP68" s="82">
        <f t="shared" si="333"/>
        <v>290</v>
      </c>
      <c r="AQ68" s="82">
        <f t="shared" si="334"/>
        <v>120</v>
      </c>
      <c r="AR68" s="82">
        <f t="shared" si="335"/>
        <v>137</v>
      </c>
      <c r="AS68" s="83">
        <f t="shared" si="336"/>
        <v>257</v>
      </c>
      <c r="AT68" s="83">
        <f t="shared" si="337"/>
        <v>21</v>
      </c>
      <c r="AU68" s="83">
        <f t="shared" si="338"/>
        <v>12</v>
      </c>
      <c r="AV68" s="83">
        <f t="shared" si="347"/>
        <v>33</v>
      </c>
      <c r="AW68" s="83">
        <f t="shared" si="340"/>
        <v>17</v>
      </c>
      <c r="AX68" s="83">
        <f t="shared" si="341"/>
        <v>10</v>
      </c>
      <c r="AY68" s="83">
        <f t="shared" si="348"/>
        <v>27</v>
      </c>
      <c r="AZ68" s="83">
        <v>49</v>
      </c>
      <c r="BA68" s="83">
        <v>36</v>
      </c>
      <c r="BB68" s="77">
        <f t="shared" si="349"/>
        <v>85</v>
      </c>
      <c r="BC68" s="83">
        <v>4</v>
      </c>
      <c r="BD68" s="83">
        <v>2</v>
      </c>
      <c r="BE68" s="82">
        <f t="shared" si="350"/>
        <v>6</v>
      </c>
      <c r="BF68" s="81">
        <f t="shared" si="0"/>
        <v>53</v>
      </c>
      <c r="BG68" s="81">
        <f t="shared" si="1"/>
        <v>38</v>
      </c>
      <c r="BH68" s="82">
        <f t="shared" si="351"/>
        <v>91</v>
      </c>
      <c r="BI68" s="83">
        <v>15</v>
      </c>
      <c r="BJ68" s="83">
        <v>2</v>
      </c>
      <c r="BK68" s="82">
        <f t="shared" si="352"/>
        <v>17</v>
      </c>
      <c r="BL68" s="83">
        <v>138</v>
      </c>
      <c r="BM68" s="83">
        <v>148</v>
      </c>
      <c r="BN68" s="83">
        <f t="shared" si="353"/>
        <v>286</v>
      </c>
      <c r="BO68" s="83">
        <v>3</v>
      </c>
      <c r="BP68" s="83">
        <v>1</v>
      </c>
      <c r="BQ68" s="83">
        <f t="shared" si="354"/>
        <v>4</v>
      </c>
      <c r="BR68" s="82">
        <f t="shared" si="355"/>
        <v>290</v>
      </c>
      <c r="BS68" s="72">
        <v>65</v>
      </c>
      <c r="BT68" s="83">
        <v>54</v>
      </c>
      <c r="BU68" s="82">
        <f t="shared" si="356"/>
        <v>119</v>
      </c>
      <c r="BV68" s="83">
        <v>9</v>
      </c>
      <c r="BW68" s="83">
        <v>12</v>
      </c>
      <c r="BX68" s="83">
        <f t="shared" si="357"/>
        <v>21</v>
      </c>
      <c r="BY68" s="83">
        <v>2</v>
      </c>
      <c r="BZ68" s="83">
        <v>1</v>
      </c>
      <c r="CA68" s="82">
        <f t="shared" si="391"/>
        <v>3</v>
      </c>
      <c r="CB68" s="83">
        <v>1</v>
      </c>
      <c r="CC68" s="83">
        <v>1</v>
      </c>
      <c r="CD68" s="82">
        <f t="shared" si="358"/>
        <v>2</v>
      </c>
      <c r="CE68" s="83">
        <v>47</v>
      </c>
      <c r="CF68" s="83">
        <v>47</v>
      </c>
      <c r="CG68" s="82">
        <f t="shared" si="359"/>
        <v>94</v>
      </c>
      <c r="CH68" s="83">
        <v>8</v>
      </c>
      <c r="CI68" s="83">
        <v>6</v>
      </c>
      <c r="CJ68" s="82">
        <f t="shared" si="360"/>
        <v>14</v>
      </c>
      <c r="CK68" s="83">
        <v>4</v>
      </c>
      <c r="CL68" s="83">
        <v>2</v>
      </c>
      <c r="CM68" s="82">
        <f t="shared" si="361"/>
        <v>6</v>
      </c>
      <c r="CN68" s="83">
        <v>1</v>
      </c>
      <c r="CO68" s="83">
        <v>1</v>
      </c>
      <c r="CP68" s="82">
        <f t="shared" si="362"/>
        <v>2</v>
      </c>
      <c r="CQ68" s="83">
        <v>37</v>
      </c>
      <c r="CR68" s="83">
        <v>60</v>
      </c>
      <c r="CS68" s="82">
        <f t="shared" si="363"/>
        <v>97</v>
      </c>
      <c r="CT68" s="83">
        <v>6</v>
      </c>
      <c r="CU68" s="83">
        <v>14</v>
      </c>
      <c r="CV68" s="82">
        <f t="shared" si="364"/>
        <v>20</v>
      </c>
      <c r="CW68" s="83">
        <v>1</v>
      </c>
      <c r="CX68" s="83">
        <v>1</v>
      </c>
      <c r="CY68" s="82">
        <f t="shared" si="365"/>
        <v>2</v>
      </c>
      <c r="CZ68" s="83">
        <v>0</v>
      </c>
      <c r="DA68" s="83">
        <v>1</v>
      </c>
      <c r="DB68" s="82">
        <f t="shared" si="366"/>
        <v>1</v>
      </c>
      <c r="DC68" s="83">
        <v>0</v>
      </c>
      <c r="DD68" s="83">
        <v>0</v>
      </c>
      <c r="DE68" s="82">
        <f t="shared" si="367"/>
        <v>0</v>
      </c>
      <c r="DF68" s="83">
        <f t="shared" si="368"/>
        <v>149</v>
      </c>
      <c r="DG68" s="83">
        <f t="shared" si="369"/>
        <v>161</v>
      </c>
      <c r="DH68" s="77">
        <f t="shared" si="370"/>
        <v>310</v>
      </c>
      <c r="DI68" s="82">
        <f t="shared" si="371"/>
        <v>23</v>
      </c>
      <c r="DJ68" s="82">
        <f t="shared" si="372"/>
        <v>32</v>
      </c>
      <c r="DK68" s="82">
        <f t="shared" si="373"/>
        <v>55</v>
      </c>
      <c r="DL68" s="82">
        <f t="shared" si="342"/>
        <v>7</v>
      </c>
      <c r="DM68" s="82">
        <f t="shared" si="343"/>
        <v>4</v>
      </c>
      <c r="DN68" s="82">
        <f t="shared" si="374"/>
        <v>11</v>
      </c>
      <c r="DO68" s="82">
        <f t="shared" si="344"/>
        <v>2</v>
      </c>
      <c r="DP68" s="82">
        <f t="shared" si="345"/>
        <v>3</v>
      </c>
      <c r="DQ68" s="82">
        <f t="shared" si="375"/>
        <v>5</v>
      </c>
      <c r="DR68" s="82">
        <v>60</v>
      </c>
      <c r="DS68" s="82">
        <v>54</v>
      </c>
      <c r="DT68" s="82">
        <v>47</v>
      </c>
      <c r="DU68" s="82">
        <v>47</v>
      </c>
      <c r="DV68" s="82">
        <v>37</v>
      </c>
      <c r="DW68" s="82">
        <v>60</v>
      </c>
      <c r="DX68" s="82">
        <f t="shared" si="376"/>
        <v>144</v>
      </c>
      <c r="DY68" s="82">
        <f t="shared" si="377"/>
        <v>161</v>
      </c>
      <c r="DZ68" s="82">
        <f t="shared" si="378"/>
        <v>305</v>
      </c>
      <c r="EA68" s="82">
        <v>0</v>
      </c>
      <c r="EB68" s="82">
        <v>0</v>
      </c>
      <c r="EC68" s="82">
        <v>0</v>
      </c>
      <c r="ED68" s="82">
        <v>0</v>
      </c>
      <c r="EE68" s="82">
        <v>0</v>
      </c>
      <c r="EF68" s="82">
        <v>1</v>
      </c>
      <c r="EG68" s="82">
        <f t="shared" si="379"/>
        <v>0</v>
      </c>
      <c r="EH68" s="82">
        <f t="shared" si="380"/>
        <v>1</v>
      </c>
      <c r="EI68" s="82">
        <f t="shared" si="381"/>
        <v>1</v>
      </c>
      <c r="EJ68" s="82">
        <v>5</v>
      </c>
      <c r="EK68" s="82">
        <v>0</v>
      </c>
      <c r="EL68" s="82">
        <v>0</v>
      </c>
      <c r="EM68" s="82">
        <v>0</v>
      </c>
      <c r="EN68" s="82">
        <v>0</v>
      </c>
      <c r="EO68" s="82">
        <v>0</v>
      </c>
      <c r="EP68" s="82">
        <f t="shared" si="382"/>
        <v>5</v>
      </c>
      <c r="EQ68" s="82">
        <f t="shared" si="383"/>
        <v>0</v>
      </c>
      <c r="ER68" s="82">
        <f t="shared" si="346"/>
        <v>5</v>
      </c>
      <c r="ES68" s="82">
        <v>0</v>
      </c>
      <c r="ET68" s="82">
        <v>0</v>
      </c>
      <c r="EU68" s="82">
        <v>0</v>
      </c>
      <c r="EV68" s="82">
        <v>0</v>
      </c>
      <c r="EW68" s="82">
        <v>0</v>
      </c>
      <c r="EX68" s="82">
        <v>1</v>
      </c>
      <c r="EY68" s="82">
        <f t="shared" si="384"/>
        <v>0</v>
      </c>
      <c r="EZ68" s="82">
        <f t="shared" si="385"/>
        <v>1</v>
      </c>
      <c r="FA68" s="82">
        <f t="shared" si="386"/>
        <v>1</v>
      </c>
      <c r="FB68" s="83">
        <v>8</v>
      </c>
      <c r="FC68" s="83">
        <v>2</v>
      </c>
      <c r="FD68" s="82">
        <f t="shared" si="387"/>
        <v>10</v>
      </c>
      <c r="FE68" s="83">
        <v>1</v>
      </c>
      <c r="FF68" s="83">
        <v>0</v>
      </c>
      <c r="FG68" s="82">
        <f t="shared" si="388"/>
        <v>1</v>
      </c>
      <c r="FH68" s="83">
        <v>6</v>
      </c>
      <c r="FI68" s="83">
        <v>3</v>
      </c>
      <c r="FJ68" s="82">
        <f t="shared" si="389"/>
        <v>9</v>
      </c>
      <c r="FK68" s="83">
        <v>0</v>
      </c>
      <c r="FL68" s="83">
        <v>0</v>
      </c>
      <c r="FM68" s="82">
        <f t="shared" si="390"/>
        <v>0</v>
      </c>
    </row>
    <row r="69" spans="1:169" s="2" customFormat="1" ht="15" customHeight="1" x14ac:dyDescent="0.25">
      <c r="A69" s="17">
        <v>50</v>
      </c>
      <c r="B69" s="1" t="s">
        <v>55</v>
      </c>
      <c r="C69" s="27" t="s">
        <v>71</v>
      </c>
      <c r="D69" s="72">
        <v>23</v>
      </c>
      <c r="E69" s="83">
        <v>35</v>
      </c>
      <c r="F69" s="83">
        <f t="shared" si="319"/>
        <v>58</v>
      </c>
      <c r="G69" s="83">
        <v>15</v>
      </c>
      <c r="H69" s="83">
        <v>24</v>
      </c>
      <c r="I69" s="83">
        <f t="shared" si="320"/>
        <v>39</v>
      </c>
      <c r="J69" s="83">
        <v>20</v>
      </c>
      <c r="K69" s="83">
        <v>31</v>
      </c>
      <c r="L69" s="83">
        <f t="shared" si="321"/>
        <v>51</v>
      </c>
      <c r="M69" s="72">
        <v>16</v>
      </c>
      <c r="N69" s="83">
        <v>32</v>
      </c>
      <c r="O69" s="83">
        <f t="shared" si="322"/>
        <v>48</v>
      </c>
      <c r="P69" s="83">
        <v>11</v>
      </c>
      <c r="Q69" s="83">
        <v>23</v>
      </c>
      <c r="R69" s="83">
        <f t="shared" si="323"/>
        <v>34</v>
      </c>
      <c r="S69" s="83">
        <v>19</v>
      </c>
      <c r="T69" s="83">
        <v>30</v>
      </c>
      <c r="U69" s="83">
        <f t="shared" si="324"/>
        <v>49</v>
      </c>
      <c r="V69" s="72">
        <v>7</v>
      </c>
      <c r="W69" s="83">
        <v>3</v>
      </c>
      <c r="X69" s="83">
        <f t="shared" si="325"/>
        <v>10</v>
      </c>
      <c r="Y69" s="83">
        <v>4</v>
      </c>
      <c r="Z69" s="83">
        <v>1</v>
      </c>
      <c r="AA69" s="83">
        <f t="shared" si="326"/>
        <v>5</v>
      </c>
      <c r="AB69" s="83">
        <v>1</v>
      </c>
      <c r="AC69" s="83">
        <v>1</v>
      </c>
      <c r="AD69" s="83">
        <f t="shared" si="327"/>
        <v>2</v>
      </c>
      <c r="AE69" s="72">
        <v>6</v>
      </c>
      <c r="AF69" s="83">
        <v>3</v>
      </c>
      <c r="AG69" s="83">
        <f t="shared" si="328"/>
        <v>9</v>
      </c>
      <c r="AH69" s="83">
        <v>4</v>
      </c>
      <c r="AI69" s="83">
        <v>1</v>
      </c>
      <c r="AJ69" s="83">
        <f t="shared" si="329"/>
        <v>5</v>
      </c>
      <c r="AK69" s="83">
        <v>1</v>
      </c>
      <c r="AL69" s="83">
        <v>1</v>
      </c>
      <c r="AM69" s="83">
        <f t="shared" si="330"/>
        <v>2</v>
      </c>
      <c r="AN69" s="82">
        <f t="shared" si="331"/>
        <v>58</v>
      </c>
      <c r="AO69" s="82">
        <f t="shared" si="332"/>
        <v>90</v>
      </c>
      <c r="AP69" s="82">
        <f t="shared" si="333"/>
        <v>148</v>
      </c>
      <c r="AQ69" s="82">
        <f t="shared" si="334"/>
        <v>46</v>
      </c>
      <c r="AR69" s="82">
        <f t="shared" si="335"/>
        <v>85</v>
      </c>
      <c r="AS69" s="83">
        <f t="shared" si="336"/>
        <v>131</v>
      </c>
      <c r="AT69" s="83">
        <f t="shared" si="337"/>
        <v>12</v>
      </c>
      <c r="AU69" s="83">
        <f t="shared" si="338"/>
        <v>5</v>
      </c>
      <c r="AV69" s="83">
        <f t="shared" si="347"/>
        <v>17</v>
      </c>
      <c r="AW69" s="83">
        <f t="shared" si="340"/>
        <v>11</v>
      </c>
      <c r="AX69" s="83">
        <f t="shared" si="341"/>
        <v>5</v>
      </c>
      <c r="AY69" s="83">
        <f t="shared" si="348"/>
        <v>16</v>
      </c>
      <c r="AZ69" s="83">
        <v>20</v>
      </c>
      <c r="BA69" s="83">
        <v>31</v>
      </c>
      <c r="BB69" s="77">
        <f t="shared" si="349"/>
        <v>51</v>
      </c>
      <c r="BC69" s="83">
        <v>0</v>
      </c>
      <c r="BD69" s="83">
        <v>0</v>
      </c>
      <c r="BE69" s="82">
        <f t="shared" si="350"/>
        <v>0</v>
      </c>
      <c r="BF69" s="81">
        <f t="shared" si="0"/>
        <v>20</v>
      </c>
      <c r="BG69" s="81">
        <f t="shared" si="1"/>
        <v>31</v>
      </c>
      <c r="BH69" s="82">
        <f t="shared" si="351"/>
        <v>51</v>
      </c>
      <c r="BI69" s="83">
        <v>1</v>
      </c>
      <c r="BJ69" s="83">
        <v>6</v>
      </c>
      <c r="BK69" s="82">
        <f t="shared" si="352"/>
        <v>7</v>
      </c>
      <c r="BL69" s="83">
        <v>58</v>
      </c>
      <c r="BM69" s="83">
        <v>90</v>
      </c>
      <c r="BN69" s="83">
        <f t="shared" si="353"/>
        <v>148</v>
      </c>
      <c r="BO69" s="83">
        <v>0</v>
      </c>
      <c r="BP69" s="83">
        <v>0</v>
      </c>
      <c r="BQ69" s="83">
        <f t="shared" si="354"/>
        <v>0</v>
      </c>
      <c r="BR69" s="82">
        <f t="shared" si="355"/>
        <v>148</v>
      </c>
      <c r="BS69" s="72">
        <v>24</v>
      </c>
      <c r="BT69" s="83">
        <v>40</v>
      </c>
      <c r="BU69" s="82">
        <f t="shared" si="356"/>
        <v>64</v>
      </c>
      <c r="BV69" s="83">
        <v>2</v>
      </c>
      <c r="BW69" s="83">
        <v>1</v>
      </c>
      <c r="BX69" s="83">
        <f t="shared" si="357"/>
        <v>3</v>
      </c>
      <c r="BY69" s="83">
        <v>1</v>
      </c>
      <c r="BZ69" s="83">
        <v>0</v>
      </c>
      <c r="CA69" s="82">
        <f t="shared" si="391"/>
        <v>1</v>
      </c>
      <c r="CB69" s="83">
        <v>1</v>
      </c>
      <c r="CC69" s="83">
        <v>0</v>
      </c>
      <c r="CD69" s="82">
        <f t="shared" si="358"/>
        <v>1</v>
      </c>
      <c r="CE69" s="83">
        <v>23</v>
      </c>
      <c r="CF69" s="83">
        <v>34</v>
      </c>
      <c r="CG69" s="82">
        <f t="shared" si="359"/>
        <v>57</v>
      </c>
      <c r="CH69" s="83">
        <v>3</v>
      </c>
      <c r="CI69" s="83">
        <v>6</v>
      </c>
      <c r="CJ69" s="82">
        <f t="shared" si="360"/>
        <v>9</v>
      </c>
      <c r="CK69" s="83">
        <v>1</v>
      </c>
      <c r="CL69" s="83">
        <v>2</v>
      </c>
      <c r="CM69" s="82">
        <f t="shared" si="361"/>
        <v>3</v>
      </c>
      <c r="CN69" s="83">
        <v>1</v>
      </c>
      <c r="CO69" s="83">
        <v>2</v>
      </c>
      <c r="CP69" s="82">
        <f t="shared" si="362"/>
        <v>3</v>
      </c>
      <c r="CQ69" s="83">
        <v>15</v>
      </c>
      <c r="CR69" s="83">
        <v>25</v>
      </c>
      <c r="CS69" s="82">
        <f t="shared" si="363"/>
        <v>40</v>
      </c>
      <c r="CT69" s="83">
        <v>0</v>
      </c>
      <c r="CU69" s="83">
        <v>0</v>
      </c>
      <c r="CV69" s="82">
        <f t="shared" si="364"/>
        <v>0</v>
      </c>
      <c r="CW69" s="83">
        <v>0</v>
      </c>
      <c r="CX69" s="83">
        <v>0</v>
      </c>
      <c r="CY69" s="82">
        <f t="shared" si="365"/>
        <v>0</v>
      </c>
      <c r="CZ69" s="83">
        <v>0</v>
      </c>
      <c r="DA69" s="83">
        <v>0</v>
      </c>
      <c r="DB69" s="82">
        <f t="shared" si="366"/>
        <v>0</v>
      </c>
      <c r="DC69" s="83">
        <v>0</v>
      </c>
      <c r="DD69" s="83">
        <v>0</v>
      </c>
      <c r="DE69" s="82">
        <f t="shared" si="367"/>
        <v>0</v>
      </c>
      <c r="DF69" s="83">
        <f t="shared" si="368"/>
        <v>62</v>
      </c>
      <c r="DG69" s="83">
        <f t="shared" si="369"/>
        <v>99</v>
      </c>
      <c r="DH69" s="77">
        <f t="shared" si="370"/>
        <v>161</v>
      </c>
      <c r="DI69" s="82">
        <f t="shared" si="371"/>
        <v>5</v>
      </c>
      <c r="DJ69" s="82">
        <f t="shared" si="372"/>
        <v>7</v>
      </c>
      <c r="DK69" s="82">
        <f t="shared" si="373"/>
        <v>12</v>
      </c>
      <c r="DL69" s="82">
        <f t="shared" si="342"/>
        <v>2</v>
      </c>
      <c r="DM69" s="82">
        <f t="shared" si="343"/>
        <v>2</v>
      </c>
      <c r="DN69" s="82">
        <f t="shared" si="374"/>
        <v>4</v>
      </c>
      <c r="DO69" s="82">
        <f t="shared" si="344"/>
        <v>2</v>
      </c>
      <c r="DP69" s="82">
        <f t="shared" si="345"/>
        <v>2</v>
      </c>
      <c r="DQ69" s="82">
        <f t="shared" si="375"/>
        <v>4</v>
      </c>
      <c r="DR69" s="82">
        <v>24</v>
      </c>
      <c r="DS69" s="82">
        <v>39</v>
      </c>
      <c r="DT69" s="82">
        <v>23</v>
      </c>
      <c r="DU69" s="82">
        <v>34</v>
      </c>
      <c r="DV69" s="82">
        <v>15</v>
      </c>
      <c r="DW69" s="82">
        <v>25</v>
      </c>
      <c r="DX69" s="82">
        <f t="shared" si="376"/>
        <v>62</v>
      </c>
      <c r="DY69" s="82">
        <f t="shared" si="377"/>
        <v>98</v>
      </c>
      <c r="DZ69" s="82">
        <f t="shared" si="378"/>
        <v>160</v>
      </c>
      <c r="EA69" s="82">
        <v>0</v>
      </c>
      <c r="EB69" s="82">
        <v>0</v>
      </c>
      <c r="EC69" s="82">
        <v>0</v>
      </c>
      <c r="ED69" s="82">
        <v>0</v>
      </c>
      <c r="EE69" s="82">
        <v>0</v>
      </c>
      <c r="EF69" s="82">
        <v>0</v>
      </c>
      <c r="EG69" s="82">
        <f t="shared" si="379"/>
        <v>0</v>
      </c>
      <c r="EH69" s="82">
        <f t="shared" si="380"/>
        <v>0</v>
      </c>
      <c r="EI69" s="82">
        <f t="shared" si="381"/>
        <v>0</v>
      </c>
      <c r="EJ69" s="82">
        <v>0</v>
      </c>
      <c r="EK69" s="82">
        <v>1</v>
      </c>
      <c r="EL69" s="82">
        <v>0</v>
      </c>
      <c r="EM69" s="82">
        <v>0</v>
      </c>
      <c r="EN69" s="82">
        <v>0</v>
      </c>
      <c r="EO69" s="82">
        <v>0</v>
      </c>
      <c r="EP69" s="82">
        <f t="shared" si="382"/>
        <v>0</v>
      </c>
      <c r="EQ69" s="82">
        <f t="shared" si="383"/>
        <v>1</v>
      </c>
      <c r="ER69" s="82">
        <f t="shared" si="346"/>
        <v>1</v>
      </c>
      <c r="ES69" s="82">
        <v>0</v>
      </c>
      <c r="ET69" s="82">
        <v>0</v>
      </c>
      <c r="EU69" s="82">
        <v>1</v>
      </c>
      <c r="EV69" s="82">
        <v>0</v>
      </c>
      <c r="EW69" s="82">
        <v>0</v>
      </c>
      <c r="EX69" s="82">
        <v>1</v>
      </c>
      <c r="EY69" s="82">
        <f t="shared" si="384"/>
        <v>1</v>
      </c>
      <c r="EZ69" s="82">
        <f t="shared" si="385"/>
        <v>1</v>
      </c>
      <c r="FA69" s="82">
        <f t="shared" si="386"/>
        <v>2</v>
      </c>
      <c r="FB69" s="83">
        <v>4</v>
      </c>
      <c r="FC69" s="83">
        <v>4</v>
      </c>
      <c r="FD69" s="82">
        <f t="shared" si="387"/>
        <v>8</v>
      </c>
      <c r="FE69" s="83">
        <v>1</v>
      </c>
      <c r="FF69" s="83">
        <v>0</v>
      </c>
      <c r="FG69" s="82">
        <f t="shared" si="388"/>
        <v>1</v>
      </c>
      <c r="FH69" s="83">
        <v>3</v>
      </c>
      <c r="FI69" s="83">
        <v>1</v>
      </c>
      <c r="FJ69" s="82">
        <f t="shared" si="389"/>
        <v>4</v>
      </c>
      <c r="FK69" s="83">
        <v>0</v>
      </c>
      <c r="FL69" s="83">
        <v>0</v>
      </c>
      <c r="FM69" s="82">
        <f t="shared" si="390"/>
        <v>0</v>
      </c>
    </row>
    <row r="70" spans="1:169" s="2" customFormat="1" ht="15" customHeight="1" x14ac:dyDescent="0.25">
      <c r="A70" s="1">
        <v>51</v>
      </c>
      <c r="B70" s="1" t="s">
        <v>55</v>
      </c>
      <c r="C70" s="27" t="s">
        <v>22</v>
      </c>
      <c r="D70" s="72">
        <v>47</v>
      </c>
      <c r="E70" s="83">
        <v>49</v>
      </c>
      <c r="F70" s="83">
        <f t="shared" si="319"/>
        <v>96</v>
      </c>
      <c r="G70" s="83">
        <v>34</v>
      </c>
      <c r="H70" s="83">
        <v>39</v>
      </c>
      <c r="I70" s="83">
        <f t="shared" si="320"/>
        <v>73</v>
      </c>
      <c r="J70" s="83">
        <v>39</v>
      </c>
      <c r="K70" s="83">
        <v>33</v>
      </c>
      <c r="L70" s="83">
        <f t="shared" si="321"/>
        <v>72</v>
      </c>
      <c r="M70" s="72">
        <v>32</v>
      </c>
      <c r="N70" s="83">
        <v>36</v>
      </c>
      <c r="O70" s="83">
        <f t="shared" si="322"/>
        <v>68</v>
      </c>
      <c r="P70" s="83">
        <v>19</v>
      </c>
      <c r="Q70" s="83">
        <v>34</v>
      </c>
      <c r="R70" s="83">
        <f t="shared" si="323"/>
        <v>53</v>
      </c>
      <c r="S70" s="83">
        <v>27</v>
      </c>
      <c r="T70" s="83">
        <v>28</v>
      </c>
      <c r="U70" s="83">
        <f t="shared" si="324"/>
        <v>55</v>
      </c>
      <c r="V70" s="72">
        <v>15</v>
      </c>
      <c r="W70" s="83">
        <v>13</v>
      </c>
      <c r="X70" s="83">
        <f t="shared" si="325"/>
        <v>28</v>
      </c>
      <c r="Y70" s="83">
        <v>15</v>
      </c>
      <c r="Z70" s="83">
        <v>5</v>
      </c>
      <c r="AA70" s="83">
        <f t="shared" si="326"/>
        <v>20</v>
      </c>
      <c r="AB70" s="83">
        <v>12</v>
      </c>
      <c r="AC70" s="83">
        <v>5</v>
      </c>
      <c r="AD70" s="83">
        <f t="shared" si="327"/>
        <v>17</v>
      </c>
      <c r="AE70" s="72">
        <v>9</v>
      </c>
      <c r="AF70" s="83">
        <v>6</v>
      </c>
      <c r="AG70" s="83">
        <f t="shared" si="328"/>
        <v>15</v>
      </c>
      <c r="AH70" s="83">
        <v>15</v>
      </c>
      <c r="AI70" s="83">
        <v>3</v>
      </c>
      <c r="AJ70" s="83">
        <f t="shared" si="329"/>
        <v>18</v>
      </c>
      <c r="AK70" s="83">
        <v>11</v>
      </c>
      <c r="AL70" s="83">
        <v>5</v>
      </c>
      <c r="AM70" s="83">
        <f t="shared" si="330"/>
        <v>16</v>
      </c>
      <c r="AN70" s="82">
        <f t="shared" si="331"/>
        <v>120</v>
      </c>
      <c r="AO70" s="82">
        <f t="shared" si="332"/>
        <v>121</v>
      </c>
      <c r="AP70" s="82">
        <f t="shared" si="333"/>
        <v>241</v>
      </c>
      <c r="AQ70" s="82">
        <f t="shared" si="334"/>
        <v>78</v>
      </c>
      <c r="AR70" s="82">
        <f t="shared" si="335"/>
        <v>98</v>
      </c>
      <c r="AS70" s="83">
        <f t="shared" si="336"/>
        <v>176</v>
      </c>
      <c r="AT70" s="83">
        <f t="shared" si="337"/>
        <v>42</v>
      </c>
      <c r="AU70" s="83">
        <f t="shared" si="338"/>
        <v>23</v>
      </c>
      <c r="AV70" s="83">
        <f t="shared" si="347"/>
        <v>65</v>
      </c>
      <c r="AW70" s="83">
        <f t="shared" si="340"/>
        <v>35</v>
      </c>
      <c r="AX70" s="83">
        <f t="shared" si="341"/>
        <v>14</v>
      </c>
      <c r="AY70" s="83">
        <f t="shared" si="348"/>
        <v>49</v>
      </c>
      <c r="AZ70" s="83">
        <v>38</v>
      </c>
      <c r="BA70" s="83">
        <v>33</v>
      </c>
      <c r="BB70" s="77">
        <f t="shared" si="349"/>
        <v>71</v>
      </c>
      <c r="BC70" s="83">
        <v>0</v>
      </c>
      <c r="BD70" s="83">
        <v>0</v>
      </c>
      <c r="BE70" s="82">
        <f t="shared" si="350"/>
        <v>0</v>
      </c>
      <c r="BF70" s="81">
        <f t="shared" si="0"/>
        <v>38</v>
      </c>
      <c r="BG70" s="81">
        <f t="shared" si="1"/>
        <v>33</v>
      </c>
      <c r="BH70" s="82">
        <f t="shared" si="351"/>
        <v>71</v>
      </c>
      <c r="BI70" s="83">
        <v>17</v>
      </c>
      <c r="BJ70" s="83">
        <v>5</v>
      </c>
      <c r="BK70" s="82">
        <f t="shared" si="352"/>
        <v>22</v>
      </c>
      <c r="BL70" s="83">
        <v>120</v>
      </c>
      <c r="BM70" s="83">
        <v>121</v>
      </c>
      <c r="BN70" s="83">
        <f t="shared" si="353"/>
        <v>241</v>
      </c>
      <c r="BO70" s="83">
        <v>0</v>
      </c>
      <c r="BP70" s="83">
        <v>0</v>
      </c>
      <c r="BQ70" s="83">
        <f t="shared" si="354"/>
        <v>0</v>
      </c>
      <c r="BR70" s="82">
        <f t="shared" si="355"/>
        <v>241</v>
      </c>
      <c r="BS70" s="72">
        <v>75</v>
      </c>
      <c r="BT70" s="83">
        <v>69</v>
      </c>
      <c r="BU70" s="82">
        <f t="shared" si="356"/>
        <v>144</v>
      </c>
      <c r="BV70" s="83">
        <v>1</v>
      </c>
      <c r="BW70" s="83">
        <v>11</v>
      </c>
      <c r="BX70" s="83">
        <f t="shared" si="357"/>
        <v>12</v>
      </c>
      <c r="BY70" s="83">
        <v>4</v>
      </c>
      <c r="BZ70" s="83">
        <v>5</v>
      </c>
      <c r="CA70" s="82">
        <f t="shared" si="391"/>
        <v>9</v>
      </c>
      <c r="CB70" s="83">
        <v>1</v>
      </c>
      <c r="CC70" s="83">
        <v>2</v>
      </c>
      <c r="CD70" s="82">
        <f t="shared" si="358"/>
        <v>3</v>
      </c>
      <c r="CE70" s="83">
        <v>42</v>
      </c>
      <c r="CF70" s="83">
        <v>46</v>
      </c>
      <c r="CG70" s="82">
        <f t="shared" si="359"/>
        <v>88</v>
      </c>
      <c r="CH70" s="83">
        <v>6</v>
      </c>
      <c r="CI70" s="83">
        <v>5</v>
      </c>
      <c r="CJ70" s="82">
        <f t="shared" si="360"/>
        <v>11</v>
      </c>
      <c r="CK70" s="83">
        <v>7</v>
      </c>
      <c r="CL70" s="83">
        <v>3</v>
      </c>
      <c r="CM70" s="82">
        <f t="shared" si="361"/>
        <v>10</v>
      </c>
      <c r="CN70" s="83">
        <v>1</v>
      </c>
      <c r="CO70" s="83">
        <v>1</v>
      </c>
      <c r="CP70" s="82">
        <f t="shared" si="362"/>
        <v>2</v>
      </c>
      <c r="CQ70" s="83">
        <v>36</v>
      </c>
      <c r="CR70" s="83">
        <v>37</v>
      </c>
      <c r="CS70" s="82">
        <f t="shared" si="363"/>
        <v>73</v>
      </c>
      <c r="CT70" s="83">
        <v>3</v>
      </c>
      <c r="CU70" s="83">
        <v>3</v>
      </c>
      <c r="CV70" s="82">
        <f t="shared" si="364"/>
        <v>6</v>
      </c>
      <c r="CW70" s="83">
        <v>3</v>
      </c>
      <c r="CX70" s="83">
        <v>3</v>
      </c>
      <c r="CY70" s="82">
        <f t="shared" si="365"/>
        <v>6</v>
      </c>
      <c r="CZ70" s="83">
        <v>2</v>
      </c>
      <c r="DA70" s="83">
        <v>0</v>
      </c>
      <c r="DB70" s="82">
        <f t="shared" si="366"/>
        <v>2</v>
      </c>
      <c r="DC70" s="83">
        <v>0</v>
      </c>
      <c r="DD70" s="83">
        <v>0</v>
      </c>
      <c r="DE70" s="82">
        <f t="shared" si="367"/>
        <v>0</v>
      </c>
      <c r="DF70" s="83">
        <f t="shared" si="368"/>
        <v>153</v>
      </c>
      <c r="DG70" s="83">
        <f t="shared" si="369"/>
        <v>152</v>
      </c>
      <c r="DH70" s="77">
        <f t="shared" si="370"/>
        <v>305</v>
      </c>
      <c r="DI70" s="82">
        <f t="shared" si="371"/>
        <v>10</v>
      </c>
      <c r="DJ70" s="82">
        <f t="shared" si="372"/>
        <v>19</v>
      </c>
      <c r="DK70" s="82">
        <f t="shared" si="373"/>
        <v>29</v>
      </c>
      <c r="DL70" s="82">
        <f t="shared" si="342"/>
        <v>14</v>
      </c>
      <c r="DM70" s="82">
        <f t="shared" si="343"/>
        <v>11</v>
      </c>
      <c r="DN70" s="82">
        <f t="shared" si="374"/>
        <v>25</v>
      </c>
      <c r="DO70" s="82">
        <f t="shared" si="344"/>
        <v>4</v>
      </c>
      <c r="DP70" s="82">
        <f t="shared" si="345"/>
        <v>3</v>
      </c>
      <c r="DQ70" s="82">
        <f t="shared" si="375"/>
        <v>7</v>
      </c>
      <c r="DR70" s="82">
        <v>75</v>
      </c>
      <c r="DS70" s="82">
        <v>69</v>
      </c>
      <c r="DT70" s="82">
        <v>42</v>
      </c>
      <c r="DU70" s="82">
        <v>46</v>
      </c>
      <c r="DV70" s="82">
        <v>34</v>
      </c>
      <c r="DW70" s="82">
        <v>37</v>
      </c>
      <c r="DX70" s="82">
        <f t="shared" si="376"/>
        <v>151</v>
      </c>
      <c r="DY70" s="82">
        <f t="shared" si="377"/>
        <v>152</v>
      </c>
      <c r="DZ70" s="82">
        <f t="shared" si="378"/>
        <v>303</v>
      </c>
      <c r="EA70" s="82">
        <v>0</v>
      </c>
      <c r="EB70" s="82">
        <v>0</v>
      </c>
      <c r="EC70" s="82">
        <v>0</v>
      </c>
      <c r="ED70" s="82">
        <v>0</v>
      </c>
      <c r="EE70" s="82">
        <v>0</v>
      </c>
      <c r="EF70" s="82">
        <v>0</v>
      </c>
      <c r="EG70" s="82">
        <f t="shared" si="379"/>
        <v>0</v>
      </c>
      <c r="EH70" s="82">
        <f t="shared" si="380"/>
        <v>0</v>
      </c>
      <c r="EI70" s="82">
        <f t="shared" si="381"/>
        <v>0</v>
      </c>
      <c r="EJ70" s="82">
        <v>0</v>
      </c>
      <c r="EK70" s="82">
        <v>0</v>
      </c>
      <c r="EL70" s="82">
        <v>0</v>
      </c>
      <c r="EM70" s="82">
        <v>0</v>
      </c>
      <c r="EN70" s="82">
        <v>2</v>
      </c>
      <c r="EO70" s="82">
        <v>0</v>
      </c>
      <c r="EP70" s="82">
        <f t="shared" si="382"/>
        <v>2</v>
      </c>
      <c r="EQ70" s="82">
        <f t="shared" si="383"/>
        <v>0</v>
      </c>
      <c r="ER70" s="82">
        <f t="shared" si="346"/>
        <v>2</v>
      </c>
      <c r="ES70" s="82">
        <v>0</v>
      </c>
      <c r="ET70" s="82">
        <v>0</v>
      </c>
      <c r="EU70" s="82">
        <v>0</v>
      </c>
      <c r="EV70" s="82">
        <v>0</v>
      </c>
      <c r="EW70" s="82">
        <v>1</v>
      </c>
      <c r="EX70" s="82">
        <v>0</v>
      </c>
      <c r="EY70" s="82">
        <f t="shared" si="384"/>
        <v>1</v>
      </c>
      <c r="EZ70" s="82">
        <f t="shared" si="385"/>
        <v>0</v>
      </c>
      <c r="FA70" s="82">
        <f t="shared" si="386"/>
        <v>1</v>
      </c>
      <c r="FB70" s="83">
        <v>3</v>
      </c>
      <c r="FC70" s="83">
        <v>7</v>
      </c>
      <c r="FD70" s="82">
        <f t="shared" si="387"/>
        <v>10</v>
      </c>
      <c r="FE70" s="83">
        <v>1</v>
      </c>
      <c r="FF70" s="83">
        <v>0</v>
      </c>
      <c r="FG70" s="82">
        <f t="shared" si="388"/>
        <v>1</v>
      </c>
      <c r="FH70" s="83">
        <v>1</v>
      </c>
      <c r="FI70" s="83">
        <v>4</v>
      </c>
      <c r="FJ70" s="82">
        <f t="shared" si="389"/>
        <v>5</v>
      </c>
      <c r="FK70" s="83">
        <v>0</v>
      </c>
      <c r="FL70" s="83">
        <v>0</v>
      </c>
      <c r="FM70" s="82">
        <f t="shared" si="390"/>
        <v>0</v>
      </c>
    </row>
    <row r="71" spans="1:169" s="2" customFormat="1" ht="15" customHeight="1" x14ac:dyDescent="0.25">
      <c r="A71" s="19">
        <v>52</v>
      </c>
      <c r="B71" s="1" t="s">
        <v>55</v>
      </c>
      <c r="C71" s="27" t="s">
        <v>23</v>
      </c>
      <c r="D71" s="72">
        <v>33</v>
      </c>
      <c r="E71" s="83">
        <v>30</v>
      </c>
      <c r="F71" s="83">
        <f t="shared" si="319"/>
        <v>63</v>
      </c>
      <c r="G71" s="83">
        <v>28</v>
      </c>
      <c r="H71" s="83">
        <v>21</v>
      </c>
      <c r="I71" s="83">
        <f t="shared" si="320"/>
        <v>49</v>
      </c>
      <c r="J71" s="83">
        <v>15</v>
      </c>
      <c r="K71" s="83">
        <v>31</v>
      </c>
      <c r="L71" s="83">
        <f t="shared" si="321"/>
        <v>46</v>
      </c>
      <c r="M71" s="72">
        <v>22</v>
      </c>
      <c r="N71" s="83">
        <v>27</v>
      </c>
      <c r="O71" s="83">
        <f t="shared" si="322"/>
        <v>49</v>
      </c>
      <c r="P71" s="83">
        <v>24</v>
      </c>
      <c r="Q71" s="83">
        <v>16</v>
      </c>
      <c r="R71" s="83">
        <f t="shared" si="323"/>
        <v>40</v>
      </c>
      <c r="S71" s="83">
        <v>10</v>
      </c>
      <c r="T71" s="83">
        <v>29</v>
      </c>
      <c r="U71" s="83">
        <f t="shared" si="324"/>
        <v>39</v>
      </c>
      <c r="V71" s="72">
        <v>11</v>
      </c>
      <c r="W71" s="83">
        <v>3</v>
      </c>
      <c r="X71" s="83">
        <f t="shared" si="325"/>
        <v>14</v>
      </c>
      <c r="Y71" s="83">
        <v>4</v>
      </c>
      <c r="Z71" s="83">
        <v>5</v>
      </c>
      <c r="AA71" s="83">
        <f t="shared" si="326"/>
        <v>9</v>
      </c>
      <c r="AB71" s="83">
        <v>5</v>
      </c>
      <c r="AC71" s="83">
        <v>2</v>
      </c>
      <c r="AD71" s="83">
        <f t="shared" si="327"/>
        <v>7</v>
      </c>
      <c r="AE71" s="72">
        <v>11</v>
      </c>
      <c r="AF71" s="83">
        <v>3</v>
      </c>
      <c r="AG71" s="83">
        <f t="shared" si="328"/>
        <v>14</v>
      </c>
      <c r="AH71" s="83">
        <v>4</v>
      </c>
      <c r="AI71" s="83">
        <v>5</v>
      </c>
      <c r="AJ71" s="83">
        <f t="shared" si="329"/>
        <v>9</v>
      </c>
      <c r="AK71" s="83">
        <v>5</v>
      </c>
      <c r="AL71" s="83">
        <v>2</v>
      </c>
      <c r="AM71" s="83">
        <f t="shared" si="330"/>
        <v>7</v>
      </c>
      <c r="AN71" s="82">
        <f t="shared" si="331"/>
        <v>76</v>
      </c>
      <c r="AO71" s="82">
        <f t="shared" si="332"/>
        <v>82</v>
      </c>
      <c r="AP71" s="82">
        <f t="shared" si="333"/>
        <v>158</v>
      </c>
      <c r="AQ71" s="82">
        <f t="shared" si="334"/>
        <v>56</v>
      </c>
      <c r="AR71" s="82">
        <f t="shared" si="335"/>
        <v>72</v>
      </c>
      <c r="AS71" s="83">
        <f t="shared" si="336"/>
        <v>128</v>
      </c>
      <c r="AT71" s="83">
        <f t="shared" si="337"/>
        <v>20</v>
      </c>
      <c r="AU71" s="83">
        <f t="shared" si="338"/>
        <v>10</v>
      </c>
      <c r="AV71" s="83">
        <f t="shared" si="347"/>
        <v>30</v>
      </c>
      <c r="AW71" s="83">
        <f t="shared" si="340"/>
        <v>20</v>
      </c>
      <c r="AX71" s="83">
        <f t="shared" si="341"/>
        <v>10</v>
      </c>
      <c r="AY71" s="83">
        <f t="shared" si="348"/>
        <v>30</v>
      </c>
      <c r="AZ71" s="83">
        <v>15</v>
      </c>
      <c r="BA71" s="83">
        <v>31</v>
      </c>
      <c r="BB71" s="77">
        <f t="shared" si="349"/>
        <v>46</v>
      </c>
      <c r="BC71" s="83">
        <v>0</v>
      </c>
      <c r="BD71" s="83">
        <v>0</v>
      </c>
      <c r="BE71" s="82">
        <f t="shared" si="350"/>
        <v>0</v>
      </c>
      <c r="BF71" s="81">
        <f t="shared" si="0"/>
        <v>15</v>
      </c>
      <c r="BG71" s="81">
        <f t="shared" si="1"/>
        <v>31</v>
      </c>
      <c r="BH71" s="82">
        <f t="shared" si="351"/>
        <v>46</v>
      </c>
      <c r="BI71" s="83">
        <v>12</v>
      </c>
      <c r="BJ71" s="83">
        <v>8</v>
      </c>
      <c r="BK71" s="82">
        <f t="shared" si="352"/>
        <v>20</v>
      </c>
      <c r="BL71" s="83">
        <v>76</v>
      </c>
      <c r="BM71" s="83">
        <v>82</v>
      </c>
      <c r="BN71" s="83">
        <f t="shared" si="353"/>
        <v>158</v>
      </c>
      <c r="BO71" s="83">
        <v>0</v>
      </c>
      <c r="BP71" s="83">
        <v>0</v>
      </c>
      <c r="BQ71" s="83">
        <f t="shared" si="354"/>
        <v>0</v>
      </c>
      <c r="BR71" s="82">
        <f t="shared" si="355"/>
        <v>158</v>
      </c>
      <c r="BS71" s="72">
        <v>38</v>
      </c>
      <c r="BT71" s="83">
        <v>43</v>
      </c>
      <c r="BU71" s="82">
        <f t="shared" si="356"/>
        <v>81</v>
      </c>
      <c r="BV71" s="83">
        <v>2</v>
      </c>
      <c r="BW71" s="83">
        <v>5</v>
      </c>
      <c r="BX71" s="83">
        <f t="shared" si="357"/>
        <v>7</v>
      </c>
      <c r="BY71" s="83">
        <v>3</v>
      </c>
      <c r="BZ71" s="83">
        <v>9</v>
      </c>
      <c r="CA71" s="82">
        <f t="shared" si="391"/>
        <v>12</v>
      </c>
      <c r="CB71" s="83">
        <v>1</v>
      </c>
      <c r="CC71" s="83">
        <v>1</v>
      </c>
      <c r="CD71" s="82">
        <f t="shared" si="358"/>
        <v>2</v>
      </c>
      <c r="CE71" s="83">
        <v>30</v>
      </c>
      <c r="CF71" s="83">
        <v>31</v>
      </c>
      <c r="CG71" s="82">
        <f t="shared" si="359"/>
        <v>61</v>
      </c>
      <c r="CH71" s="83">
        <v>2</v>
      </c>
      <c r="CI71" s="83">
        <v>3</v>
      </c>
      <c r="CJ71" s="82">
        <f t="shared" si="360"/>
        <v>5</v>
      </c>
      <c r="CK71" s="83">
        <v>2</v>
      </c>
      <c r="CL71" s="83">
        <v>2</v>
      </c>
      <c r="CM71" s="82">
        <f t="shared" si="361"/>
        <v>4</v>
      </c>
      <c r="CN71" s="83">
        <v>4</v>
      </c>
      <c r="CO71" s="83">
        <v>0</v>
      </c>
      <c r="CP71" s="82">
        <f t="shared" si="362"/>
        <v>4</v>
      </c>
      <c r="CQ71" s="83">
        <v>28</v>
      </c>
      <c r="CR71" s="83">
        <v>21</v>
      </c>
      <c r="CS71" s="82">
        <f t="shared" si="363"/>
        <v>49</v>
      </c>
      <c r="CT71" s="83">
        <v>1</v>
      </c>
      <c r="CU71" s="83">
        <v>2</v>
      </c>
      <c r="CV71" s="82">
        <f t="shared" si="364"/>
        <v>3</v>
      </c>
      <c r="CW71" s="83">
        <v>8</v>
      </c>
      <c r="CX71" s="83">
        <v>11</v>
      </c>
      <c r="CY71" s="82">
        <f t="shared" si="365"/>
        <v>19</v>
      </c>
      <c r="CZ71" s="83">
        <v>0</v>
      </c>
      <c r="DA71" s="83">
        <v>0</v>
      </c>
      <c r="DB71" s="82">
        <f t="shared" si="366"/>
        <v>0</v>
      </c>
      <c r="DC71" s="83">
        <v>0</v>
      </c>
      <c r="DD71" s="83">
        <v>0</v>
      </c>
      <c r="DE71" s="82">
        <f t="shared" si="367"/>
        <v>0</v>
      </c>
      <c r="DF71" s="83">
        <f t="shared" si="368"/>
        <v>96</v>
      </c>
      <c r="DG71" s="83">
        <f t="shared" si="369"/>
        <v>95</v>
      </c>
      <c r="DH71" s="77">
        <f t="shared" si="370"/>
        <v>191</v>
      </c>
      <c r="DI71" s="82">
        <f t="shared" si="371"/>
        <v>5</v>
      </c>
      <c r="DJ71" s="82">
        <f t="shared" si="372"/>
        <v>10</v>
      </c>
      <c r="DK71" s="82">
        <f t="shared" si="373"/>
        <v>15</v>
      </c>
      <c r="DL71" s="82">
        <f t="shared" si="342"/>
        <v>13</v>
      </c>
      <c r="DM71" s="82">
        <f t="shared" si="343"/>
        <v>22</v>
      </c>
      <c r="DN71" s="82">
        <f t="shared" si="374"/>
        <v>35</v>
      </c>
      <c r="DO71" s="82">
        <f t="shared" si="344"/>
        <v>5</v>
      </c>
      <c r="DP71" s="82">
        <f t="shared" si="345"/>
        <v>1</v>
      </c>
      <c r="DQ71" s="82">
        <f t="shared" si="375"/>
        <v>6</v>
      </c>
      <c r="DR71" s="82">
        <v>38</v>
      </c>
      <c r="DS71" s="82">
        <v>42</v>
      </c>
      <c r="DT71" s="82">
        <v>30</v>
      </c>
      <c r="DU71" s="82">
        <v>31</v>
      </c>
      <c r="DV71" s="82">
        <v>27</v>
      </c>
      <c r="DW71" s="82">
        <v>21</v>
      </c>
      <c r="DX71" s="82">
        <f t="shared" si="376"/>
        <v>95</v>
      </c>
      <c r="DY71" s="82">
        <f t="shared" si="377"/>
        <v>94</v>
      </c>
      <c r="DZ71" s="82">
        <f t="shared" si="378"/>
        <v>189</v>
      </c>
      <c r="EA71" s="82">
        <v>0</v>
      </c>
      <c r="EB71" s="82">
        <v>0</v>
      </c>
      <c r="EC71" s="82">
        <v>0</v>
      </c>
      <c r="ED71" s="82">
        <v>0</v>
      </c>
      <c r="EE71" s="82">
        <v>0</v>
      </c>
      <c r="EF71" s="82">
        <v>0</v>
      </c>
      <c r="EG71" s="82">
        <f t="shared" si="379"/>
        <v>0</v>
      </c>
      <c r="EH71" s="82">
        <f t="shared" si="380"/>
        <v>0</v>
      </c>
      <c r="EI71" s="82">
        <f t="shared" si="381"/>
        <v>0</v>
      </c>
      <c r="EJ71" s="82">
        <v>0</v>
      </c>
      <c r="EK71" s="82">
        <v>1</v>
      </c>
      <c r="EL71" s="82">
        <v>0</v>
      </c>
      <c r="EM71" s="82">
        <v>0</v>
      </c>
      <c r="EN71" s="82">
        <v>1</v>
      </c>
      <c r="EO71" s="82">
        <v>0</v>
      </c>
      <c r="EP71" s="82">
        <f t="shared" si="382"/>
        <v>1</v>
      </c>
      <c r="EQ71" s="82">
        <f t="shared" si="383"/>
        <v>1</v>
      </c>
      <c r="ER71" s="82">
        <f t="shared" si="346"/>
        <v>2</v>
      </c>
      <c r="ES71" s="82">
        <v>0</v>
      </c>
      <c r="ET71" s="82">
        <v>1</v>
      </c>
      <c r="EU71" s="82">
        <v>0</v>
      </c>
      <c r="EV71" s="82">
        <v>3</v>
      </c>
      <c r="EW71" s="82">
        <v>0</v>
      </c>
      <c r="EX71" s="82">
        <v>0</v>
      </c>
      <c r="EY71" s="82">
        <f t="shared" si="384"/>
        <v>0</v>
      </c>
      <c r="EZ71" s="82">
        <f t="shared" si="385"/>
        <v>4</v>
      </c>
      <c r="FA71" s="82">
        <f t="shared" si="386"/>
        <v>4</v>
      </c>
      <c r="FB71" s="83">
        <v>7</v>
      </c>
      <c r="FC71" s="83">
        <v>3</v>
      </c>
      <c r="FD71" s="82">
        <f t="shared" si="387"/>
        <v>10</v>
      </c>
      <c r="FE71" s="83">
        <v>1</v>
      </c>
      <c r="FF71" s="83">
        <v>0</v>
      </c>
      <c r="FG71" s="82">
        <f t="shared" si="388"/>
        <v>1</v>
      </c>
      <c r="FH71" s="83">
        <v>4</v>
      </c>
      <c r="FI71" s="83">
        <v>2</v>
      </c>
      <c r="FJ71" s="82">
        <f t="shared" si="389"/>
        <v>6</v>
      </c>
      <c r="FK71" s="83">
        <v>0</v>
      </c>
      <c r="FL71" s="83">
        <v>0</v>
      </c>
      <c r="FM71" s="82">
        <f t="shared" si="390"/>
        <v>0</v>
      </c>
    </row>
    <row r="72" spans="1:169" s="2" customFormat="1" ht="15" customHeight="1" x14ac:dyDescent="0.25">
      <c r="A72" s="19">
        <v>53</v>
      </c>
      <c r="B72" s="1" t="s">
        <v>55</v>
      </c>
      <c r="C72" s="27" t="s">
        <v>24</v>
      </c>
      <c r="D72" s="72">
        <v>44</v>
      </c>
      <c r="E72" s="83">
        <v>55</v>
      </c>
      <c r="F72" s="83">
        <f t="shared" si="319"/>
        <v>99</v>
      </c>
      <c r="G72" s="83">
        <v>33</v>
      </c>
      <c r="H72" s="83">
        <v>47</v>
      </c>
      <c r="I72" s="83">
        <f t="shared" si="320"/>
        <v>80</v>
      </c>
      <c r="J72" s="83">
        <v>53</v>
      </c>
      <c r="K72" s="83">
        <v>54</v>
      </c>
      <c r="L72" s="83">
        <f t="shared" si="321"/>
        <v>107</v>
      </c>
      <c r="M72" s="72">
        <v>28</v>
      </c>
      <c r="N72" s="83">
        <v>49</v>
      </c>
      <c r="O72" s="83">
        <f t="shared" si="322"/>
        <v>77</v>
      </c>
      <c r="P72" s="83">
        <v>27</v>
      </c>
      <c r="Q72" s="83">
        <v>40</v>
      </c>
      <c r="R72" s="83">
        <f t="shared" si="323"/>
        <v>67</v>
      </c>
      <c r="S72" s="83">
        <v>49</v>
      </c>
      <c r="T72" s="83">
        <v>51</v>
      </c>
      <c r="U72" s="83">
        <f t="shared" si="324"/>
        <v>100</v>
      </c>
      <c r="V72" s="72">
        <v>16</v>
      </c>
      <c r="W72" s="83">
        <v>6</v>
      </c>
      <c r="X72" s="83">
        <f t="shared" si="325"/>
        <v>22</v>
      </c>
      <c r="Y72" s="83">
        <v>6</v>
      </c>
      <c r="Z72" s="83">
        <v>7</v>
      </c>
      <c r="AA72" s="83">
        <f t="shared" si="326"/>
        <v>13</v>
      </c>
      <c r="AB72" s="83">
        <v>4</v>
      </c>
      <c r="AC72" s="83">
        <v>3</v>
      </c>
      <c r="AD72" s="83">
        <f t="shared" si="327"/>
        <v>7</v>
      </c>
      <c r="AE72" s="72">
        <v>16</v>
      </c>
      <c r="AF72" s="83">
        <v>6</v>
      </c>
      <c r="AG72" s="83">
        <f t="shared" si="328"/>
        <v>22</v>
      </c>
      <c r="AH72" s="83">
        <v>6</v>
      </c>
      <c r="AI72" s="83">
        <v>7</v>
      </c>
      <c r="AJ72" s="83">
        <f t="shared" si="329"/>
        <v>13</v>
      </c>
      <c r="AK72" s="83">
        <v>4</v>
      </c>
      <c r="AL72" s="83">
        <v>3</v>
      </c>
      <c r="AM72" s="83">
        <f t="shared" si="330"/>
        <v>7</v>
      </c>
      <c r="AN72" s="82">
        <f t="shared" si="331"/>
        <v>130</v>
      </c>
      <c r="AO72" s="82">
        <f t="shared" si="332"/>
        <v>156</v>
      </c>
      <c r="AP72" s="82">
        <f t="shared" si="333"/>
        <v>286</v>
      </c>
      <c r="AQ72" s="82">
        <f t="shared" si="334"/>
        <v>104</v>
      </c>
      <c r="AR72" s="82">
        <f t="shared" si="335"/>
        <v>140</v>
      </c>
      <c r="AS72" s="83">
        <f t="shared" si="336"/>
        <v>244</v>
      </c>
      <c r="AT72" s="83">
        <f t="shared" si="337"/>
        <v>26</v>
      </c>
      <c r="AU72" s="83">
        <f t="shared" si="338"/>
        <v>16</v>
      </c>
      <c r="AV72" s="83">
        <f t="shared" si="347"/>
        <v>42</v>
      </c>
      <c r="AW72" s="83">
        <f t="shared" si="340"/>
        <v>26</v>
      </c>
      <c r="AX72" s="83">
        <f t="shared" si="341"/>
        <v>16</v>
      </c>
      <c r="AY72" s="83">
        <f t="shared" si="348"/>
        <v>42</v>
      </c>
      <c r="AZ72" s="83">
        <v>48</v>
      </c>
      <c r="BA72" s="83">
        <v>53</v>
      </c>
      <c r="BB72" s="77">
        <f t="shared" si="349"/>
        <v>101</v>
      </c>
      <c r="BC72" s="83">
        <v>5</v>
      </c>
      <c r="BD72" s="83">
        <v>1</v>
      </c>
      <c r="BE72" s="82">
        <f t="shared" si="350"/>
        <v>6</v>
      </c>
      <c r="BF72" s="81">
        <f t="shared" si="0"/>
        <v>53</v>
      </c>
      <c r="BG72" s="81">
        <f t="shared" si="1"/>
        <v>54</v>
      </c>
      <c r="BH72" s="82">
        <f t="shared" si="351"/>
        <v>107</v>
      </c>
      <c r="BI72" s="83">
        <v>6</v>
      </c>
      <c r="BJ72" s="83">
        <v>11</v>
      </c>
      <c r="BK72" s="82">
        <f t="shared" si="352"/>
        <v>17</v>
      </c>
      <c r="BL72" s="83">
        <v>124</v>
      </c>
      <c r="BM72" s="83">
        <v>155</v>
      </c>
      <c r="BN72" s="83">
        <f t="shared" si="353"/>
        <v>279</v>
      </c>
      <c r="BO72" s="83">
        <v>6</v>
      </c>
      <c r="BP72" s="83">
        <v>1</v>
      </c>
      <c r="BQ72" s="83">
        <f t="shared" si="354"/>
        <v>7</v>
      </c>
      <c r="BR72" s="82">
        <f t="shared" si="355"/>
        <v>286</v>
      </c>
      <c r="BS72" s="72">
        <v>48</v>
      </c>
      <c r="BT72" s="83">
        <v>52</v>
      </c>
      <c r="BU72" s="82">
        <f t="shared" si="356"/>
        <v>100</v>
      </c>
      <c r="BV72" s="83">
        <v>1</v>
      </c>
      <c r="BW72" s="83">
        <v>0</v>
      </c>
      <c r="BX72" s="83">
        <f t="shared" si="357"/>
        <v>1</v>
      </c>
      <c r="BY72" s="83">
        <v>0</v>
      </c>
      <c r="BZ72" s="83">
        <v>0</v>
      </c>
      <c r="CA72" s="82">
        <f t="shared" si="391"/>
        <v>0</v>
      </c>
      <c r="CB72" s="83">
        <v>0</v>
      </c>
      <c r="CC72" s="83">
        <v>0</v>
      </c>
      <c r="CD72" s="82">
        <f t="shared" si="358"/>
        <v>0</v>
      </c>
      <c r="CE72" s="83">
        <v>43</v>
      </c>
      <c r="CF72" s="83">
        <v>54</v>
      </c>
      <c r="CG72" s="82">
        <f t="shared" si="359"/>
        <v>97</v>
      </c>
      <c r="CH72" s="83">
        <v>0</v>
      </c>
      <c r="CI72" s="83">
        <v>0</v>
      </c>
      <c r="CJ72" s="82">
        <f t="shared" si="360"/>
        <v>0</v>
      </c>
      <c r="CK72" s="83">
        <v>0</v>
      </c>
      <c r="CL72" s="83">
        <v>1</v>
      </c>
      <c r="CM72" s="82">
        <f t="shared" si="361"/>
        <v>1</v>
      </c>
      <c r="CN72" s="83">
        <v>1</v>
      </c>
      <c r="CO72" s="83">
        <v>1</v>
      </c>
      <c r="CP72" s="82">
        <f t="shared" si="362"/>
        <v>2</v>
      </c>
      <c r="CQ72" s="83">
        <v>31</v>
      </c>
      <c r="CR72" s="83">
        <v>44</v>
      </c>
      <c r="CS72" s="82">
        <f t="shared" si="363"/>
        <v>75</v>
      </c>
      <c r="CT72" s="83">
        <v>0</v>
      </c>
      <c r="CU72" s="83">
        <v>0</v>
      </c>
      <c r="CV72" s="82">
        <f t="shared" si="364"/>
        <v>0</v>
      </c>
      <c r="CW72" s="83">
        <v>0</v>
      </c>
      <c r="CX72" s="83">
        <v>0</v>
      </c>
      <c r="CY72" s="82">
        <f t="shared" si="365"/>
        <v>0</v>
      </c>
      <c r="CZ72" s="83">
        <v>2</v>
      </c>
      <c r="DA72" s="83">
        <v>1</v>
      </c>
      <c r="DB72" s="82">
        <f t="shared" si="366"/>
        <v>3</v>
      </c>
      <c r="DC72" s="83">
        <v>0</v>
      </c>
      <c r="DD72" s="83">
        <v>0</v>
      </c>
      <c r="DE72" s="82">
        <f t="shared" si="367"/>
        <v>0</v>
      </c>
      <c r="DF72" s="83">
        <f t="shared" si="368"/>
        <v>122</v>
      </c>
      <c r="DG72" s="83">
        <f t="shared" si="369"/>
        <v>150</v>
      </c>
      <c r="DH72" s="77">
        <f t="shared" si="370"/>
        <v>272</v>
      </c>
      <c r="DI72" s="82">
        <f t="shared" si="371"/>
        <v>1</v>
      </c>
      <c r="DJ72" s="82">
        <f t="shared" si="372"/>
        <v>0</v>
      </c>
      <c r="DK72" s="82">
        <f t="shared" si="373"/>
        <v>1</v>
      </c>
      <c r="DL72" s="82">
        <f t="shared" si="342"/>
        <v>0</v>
      </c>
      <c r="DM72" s="82">
        <f t="shared" si="343"/>
        <v>1</v>
      </c>
      <c r="DN72" s="82">
        <f t="shared" si="374"/>
        <v>1</v>
      </c>
      <c r="DO72" s="82">
        <f t="shared" si="344"/>
        <v>3</v>
      </c>
      <c r="DP72" s="82">
        <f t="shared" si="345"/>
        <v>2</v>
      </c>
      <c r="DQ72" s="82">
        <f t="shared" si="375"/>
        <v>5</v>
      </c>
      <c r="DR72" s="82">
        <v>48</v>
      </c>
      <c r="DS72" s="82">
        <v>51</v>
      </c>
      <c r="DT72" s="82">
        <v>43</v>
      </c>
      <c r="DU72" s="82">
        <v>54</v>
      </c>
      <c r="DV72" s="82">
        <v>31</v>
      </c>
      <c r="DW72" s="82">
        <v>44</v>
      </c>
      <c r="DX72" s="82">
        <f t="shared" si="376"/>
        <v>122</v>
      </c>
      <c r="DY72" s="82">
        <f t="shared" si="377"/>
        <v>149</v>
      </c>
      <c r="DZ72" s="82">
        <f t="shared" si="378"/>
        <v>271</v>
      </c>
      <c r="EA72" s="82">
        <v>0</v>
      </c>
      <c r="EB72" s="82">
        <v>0</v>
      </c>
      <c r="EC72" s="82">
        <v>0</v>
      </c>
      <c r="ED72" s="82">
        <v>0</v>
      </c>
      <c r="EE72" s="82">
        <v>0</v>
      </c>
      <c r="EF72" s="82">
        <v>0</v>
      </c>
      <c r="EG72" s="82">
        <f t="shared" si="379"/>
        <v>0</v>
      </c>
      <c r="EH72" s="82">
        <f t="shared" si="380"/>
        <v>0</v>
      </c>
      <c r="EI72" s="82">
        <f t="shared" si="381"/>
        <v>0</v>
      </c>
      <c r="EJ72" s="82">
        <v>0</v>
      </c>
      <c r="EK72" s="82">
        <v>1</v>
      </c>
      <c r="EL72" s="82">
        <v>0</v>
      </c>
      <c r="EM72" s="82">
        <v>0</v>
      </c>
      <c r="EN72" s="82">
        <v>0</v>
      </c>
      <c r="EO72" s="82">
        <v>0</v>
      </c>
      <c r="EP72" s="82">
        <f t="shared" si="382"/>
        <v>0</v>
      </c>
      <c r="EQ72" s="82">
        <f t="shared" si="383"/>
        <v>1</v>
      </c>
      <c r="ER72" s="82">
        <f t="shared" si="346"/>
        <v>1</v>
      </c>
      <c r="ES72" s="82">
        <v>0</v>
      </c>
      <c r="ET72" s="82">
        <v>0</v>
      </c>
      <c r="EU72" s="82">
        <v>0</v>
      </c>
      <c r="EV72" s="82">
        <v>1</v>
      </c>
      <c r="EW72" s="82">
        <v>0</v>
      </c>
      <c r="EX72" s="82">
        <v>0</v>
      </c>
      <c r="EY72" s="82">
        <f t="shared" si="384"/>
        <v>0</v>
      </c>
      <c r="EZ72" s="82">
        <f t="shared" si="385"/>
        <v>1</v>
      </c>
      <c r="FA72" s="82">
        <f t="shared" si="386"/>
        <v>1</v>
      </c>
      <c r="FB72" s="83">
        <v>5</v>
      </c>
      <c r="FC72" s="83">
        <v>4</v>
      </c>
      <c r="FD72" s="82">
        <f t="shared" si="387"/>
        <v>9</v>
      </c>
      <c r="FE72" s="83">
        <v>1</v>
      </c>
      <c r="FF72" s="83">
        <v>0</v>
      </c>
      <c r="FG72" s="82">
        <f t="shared" si="388"/>
        <v>1</v>
      </c>
      <c r="FH72" s="83">
        <v>3</v>
      </c>
      <c r="FI72" s="83">
        <v>6</v>
      </c>
      <c r="FJ72" s="82">
        <f t="shared" si="389"/>
        <v>9</v>
      </c>
      <c r="FK72" s="83">
        <v>0</v>
      </c>
      <c r="FL72" s="83">
        <v>0</v>
      </c>
      <c r="FM72" s="82">
        <f t="shared" si="390"/>
        <v>0</v>
      </c>
    </row>
    <row r="73" spans="1:169" s="2" customFormat="1" ht="15" customHeight="1" x14ac:dyDescent="0.25">
      <c r="A73" s="1">
        <v>54</v>
      </c>
      <c r="B73" s="1" t="s">
        <v>55</v>
      </c>
      <c r="C73" s="27" t="s">
        <v>25</v>
      </c>
      <c r="D73" s="72">
        <v>27</v>
      </c>
      <c r="E73" s="83">
        <v>21</v>
      </c>
      <c r="F73" s="83">
        <f t="shared" si="319"/>
        <v>48</v>
      </c>
      <c r="G73" s="83">
        <v>20</v>
      </c>
      <c r="H73" s="83">
        <v>23</v>
      </c>
      <c r="I73" s="83">
        <f t="shared" si="320"/>
        <v>43</v>
      </c>
      <c r="J73" s="83">
        <v>18</v>
      </c>
      <c r="K73" s="83">
        <v>31</v>
      </c>
      <c r="L73" s="83">
        <f t="shared" si="321"/>
        <v>49</v>
      </c>
      <c r="M73" s="72">
        <v>14</v>
      </c>
      <c r="N73" s="83">
        <v>13</v>
      </c>
      <c r="O73" s="83">
        <f t="shared" si="322"/>
        <v>27</v>
      </c>
      <c r="P73" s="83">
        <v>14</v>
      </c>
      <c r="Q73" s="83">
        <v>21</v>
      </c>
      <c r="R73" s="83">
        <f t="shared" si="323"/>
        <v>35</v>
      </c>
      <c r="S73" s="83">
        <v>13</v>
      </c>
      <c r="T73" s="83">
        <v>28</v>
      </c>
      <c r="U73" s="83">
        <f t="shared" si="324"/>
        <v>41</v>
      </c>
      <c r="V73" s="72">
        <v>13</v>
      </c>
      <c r="W73" s="83">
        <v>8</v>
      </c>
      <c r="X73" s="83">
        <f t="shared" si="325"/>
        <v>21</v>
      </c>
      <c r="Y73" s="83">
        <v>6</v>
      </c>
      <c r="Z73" s="83">
        <v>2</v>
      </c>
      <c r="AA73" s="83">
        <f t="shared" si="326"/>
        <v>8</v>
      </c>
      <c r="AB73" s="83">
        <v>5</v>
      </c>
      <c r="AC73" s="83">
        <v>3</v>
      </c>
      <c r="AD73" s="83">
        <f t="shared" si="327"/>
        <v>8</v>
      </c>
      <c r="AE73" s="72">
        <v>12</v>
      </c>
      <c r="AF73" s="83">
        <v>8</v>
      </c>
      <c r="AG73" s="83">
        <f t="shared" si="328"/>
        <v>20</v>
      </c>
      <c r="AH73" s="83">
        <v>4</v>
      </c>
      <c r="AI73" s="83">
        <v>1</v>
      </c>
      <c r="AJ73" s="83">
        <f t="shared" si="329"/>
        <v>5</v>
      </c>
      <c r="AK73" s="83">
        <v>5</v>
      </c>
      <c r="AL73" s="83">
        <v>3</v>
      </c>
      <c r="AM73" s="83">
        <f t="shared" si="330"/>
        <v>8</v>
      </c>
      <c r="AN73" s="82">
        <f t="shared" si="331"/>
        <v>65</v>
      </c>
      <c r="AO73" s="82">
        <f t="shared" si="332"/>
        <v>75</v>
      </c>
      <c r="AP73" s="82">
        <f t="shared" si="333"/>
        <v>140</v>
      </c>
      <c r="AQ73" s="82">
        <f t="shared" si="334"/>
        <v>41</v>
      </c>
      <c r="AR73" s="82">
        <f t="shared" si="335"/>
        <v>62</v>
      </c>
      <c r="AS73" s="83">
        <f t="shared" si="336"/>
        <v>103</v>
      </c>
      <c r="AT73" s="83">
        <f t="shared" si="337"/>
        <v>24</v>
      </c>
      <c r="AU73" s="83">
        <f t="shared" si="338"/>
        <v>13</v>
      </c>
      <c r="AV73" s="83">
        <f t="shared" si="347"/>
        <v>37</v>
      </c>
      <c r="AW73" s="83">
        <f t="shared" si="340"/>
        <v>21</v>
      </c>
      <c r="AX73" s="83">
        <f t="shared" si="341"/>
        <v>12</v>
      </c>
      <c r="AY73" s="83">
        <f t="shared" si="348"/>
        <v>33</v>
      </c>
      <c r="AZ73" s="83">
        <v>17</v>
      </c>
      <c r="BA73" s="83">
        <v>31</v>
      </c>
      <c r="BB73" s="77">
        <f t="shared" si="349"/>
        <v>48</v>
      </c>
      <c r="BC73" s="83">
        <v>1</v>
      </c>
      <c r="BD73" s="83">
        <v>0</v>
      </c>
      <c r="BE73" s="82">
        <f t="shared" si="350"/>
        <v>1</v>
      </c>
      <c r="BF73" s="81">
        <f t="shared" si="0"/>
        <v>18</v>
      </c>
      <c r="BG73" s="81">
        <f t="shared" si="1"/>
        <v>31</v>
      </c>
      <c r="BH73" s="82">
        <f t="shared" si="351"/>
        <v>49</v>
      </c>
      <c r="BI73" s="83">
        <v>3</v>
      </c>
      <c r="BJ73" s="83">
        <v>2</v>
      </c>
      <c r="BK73" s="82">
        <f t="shared" si="352"/>
        <v>5</v>
      </c>
      <c r="BL73" s="83">
        <v>64</v>
      </c>
      <c r="BM73" s="83">
        <v>75</v>
      </c>
      <c r="BN73" s="83">
        <f t="shared" si="353"/>
        <v>139</v>
      </c>
      <c r="BO73" s="83">
        <v>1</v>
      </c>
      <c r="BP73" s="83">
        <v>0</v>
      </c>
      <c r="BQ73" s="83">
        <f t="shared" si="354"/>
        <v>1</v>
      </c>
      <c r="BR73" s="82">
        <f t="shared" si="355"/>
        <v>140</v>
      </c>
      <c r="BS73" s="72">
        <v>17</v>
      </c>
      <c r="BT73" s="83">
        <v>35</v>
      </c>
      <c r="BU73" s="82">
        <f t="shared" si="356"/>
        <v>52</v>
      </c>
      <c r="BV73" s="83">
        <v>0</v>
      </c>
      <c r="BW73" s="83">
        <v>5</v>
      </c>
      <c r="BX73" s="83">
        <f t="shared" si="357"/>
        <v>5</v>
      </c>
      <c r="BY73" s="83">
        <v>1</v>
      </c>
      <c r="BZ73" s="83">
        <v>5</v>
      </c>
      <c r="CA73" s="82">
        <f t="shared" si="391"/>
        <v>6</v>
      </c>
      <c r="CB73" s="83">
        <v>0</v>
      </c>
      <c r="CC73" s="83">
        <v>1</v>
      </c>
      <c r="CD73" s="82">
        <f t="shared" si="358"/>
        <v>1</v>
      </c>
      <c r="CE73" s="83">
        <v>27</v>
      </c>
      <c r="CF73" s="83">
        <v>22</v>
      </c>
      <c r="CG73" s="82">
        <f t="shared" si="359"/>
        <v>49</v>
      </c>
      <c r="CH73" s="83">
        <v>1</v>
      </c>
      <c r="CI73" s="83">
        <v>2</v>
      </c>
      <c r="CJ73" s="82">
        <f t="shared" si="360"/>
        <v>3</v>
      </c>
      <c r="CK73" s="83">
        <v>1</v>
      </c>
      <c r="CL73" s="83">
        <v>2</v>
      </c>
      <c r="CM73" s="82">
        <f t="shared" si="361"/>
        <v>3</v>
      </c>
      <c r="CN73" s="83">
        <v>0</v>
      </c>
      <c r="CO73" s="83">
        <v>0</v>
      </c>
      <c r="CP73" s="82">
        <f t="shared" si="362"/>
        <v>0</v>
      </c>
      <c r="CQ73" s="83">
        <v>20</v>
      </c>
      <c r="CR73" s="83">
        <v>22</v>
      </c>
      <c r="CS73" s="82">
        <f t="shared" si="363"/>
        <v>42</v>
      </c>
      <c r="CT73" s="83">
        <v>0</v>
      </c>
      <c r="CU73" s="83">
        <v>0</v>
      </c>
      <c r="CV73" s="82">
        <f t="shared" si="364"/>
        <v>0</v>
      </c>
      <c r="CW73" s="83">
        <v>0</v>
      </c>
      <c r="CX73" s="83">
        <v>1</v>
      </c>
      <c r="CY73" s="82">
        <f t="shared" si="365"/>
        <v>1</v>
      </c>
      <c r="CZ73" s="83">
        <v>1</v>
      </c>
      <c r="DA73" s="83">
        <v>0</v>
      </c>
      <c r="DB73" s="82">
        <f t="shared" si="366"/>
        <v>1</v>
      </c>
      <c r="DC73" s="83">
        <v>0</v>
      </c>
      <c r="DD73" s="83">
        <v>0</v>
      </c>
      <c r="DE73" s="82">
        <f t="shared" si="367"/>
        <v>0</v>
      </c>
      <c r="DF73" s="83">
        <f t="shared" si="368"/>
        <v>64</v>
      </c>
      <c r="DG73" s="83">
        <f t="shared" si="369"/>
        <v>79</v>
      </c>
      <c r="DH73" s="77">
        <f t="shared" si="370"/>
        <v>143</v>
      </c>
      <c r="DI73" s="82">
        <f t="shared" si="371"/>
        <v>1</v>
      </c>
      <c r="DJ73" s="82">
        <f t="shared" si="372"/>
        <v>7</v>
      </c>
      <c r="DK73" s="82">
        <f t="shared" si="373"/>
        <v>8</v>
      </c>
      <c r="DL73" s="82">
        <f t="shared" si="342"/>
        <v>2</v>
      </c>
      <c r="DM73" s="82">
        <f t="shared" si="343"/>
        <v>8</v>
      </c>
      <c r="DN73" s="82">
        <f t="shared" si="374"/>
        <v>10</v>
      </c>
      <c r="DO73" s="82">
        <f t="shared" si="344"/>
        <v>1</v>
      </c>
      <c r="DP73" s="82">
        <f t="shared" si="345"/>
        <v>1</v>
      </c>
      <c r="DQ73" s="82">
        <f t="shared" si="375"/>
        <v>2</v>
      </c>
      <c r="DR73" s="82">
        <v>16</v>
      </c>
      <c r="DS73" s="82">
        <v>35</v>
      </c>
      <c r="DT73" s="82">
        <v>27</v>
      </c>
      <c r="DU73" s="82">
        <v>21</v>
      </c>
      <c r="DV73" s="82">
        <v>20</v>
      </c>
      <c r="DW73" s="82">
        <v>22</v>
      </c>
      <c r="DX73" s="82">
        <f t="shared" si="376"/>
        <v>63</v>
      </c>
      <c r="DY73" s="82">
        <f t="shared" si="377"/>
        <v>78</v>
      </c>
      <c r="DZ73" s="82">
        <f t="shared" si="378"/>
        <v>141</v>
      </c>
      <c r="EA73" s="82">
        <v>0</v>
      </c>
      <c r="EB73" s="82">
        <v>0</v>
      </c>
      <c r="EC73" s="82">
        <v>0</v>
      </c>
      <c r="ED73" s="82">
        <v>0</v>
      </c>
      <c r="EE73" s="82">
        <v>0</v>
      </c>
      <c r="EF73" s="82">
        <v>0</v>
      </c>
      <c r="EG73" s="82">
        <f t="shared" si="379"/>
        <v>0</v>
      </c>
      <c r="EH73" s="82">
        <f t="shared" si="380"/>
        <v>0</v>
      </c>
      <c r="EI73" s="82">
        <f t="shared" si="381"/>
        <v>0</v>
      </c>
      <c r="EJ73" s="82">
        <v>1</v>
      </c>
      <c r="EK73" s="82">
        <v>0</v>
      </c>
      <c r="EL73" s="82">
        <v>0</v>
      </c>
      <c r="EM73" s="82">
        <v>1</v>
      </c>
      <c r="EN73" s="82">
        <v>0</v>
      </c>
      <c r="EO73" s="82">
        <v>0</v>
      </c>
      <c r="EP73" s="82">
        <f t="shared" si="382"/>
        <v>1</v>
      </c>
      <c r="EQ73" s="82">
        <f t="shared" si="383"/>
        <v>1</v>
      </c>
      <c r="ER73" s="82">
        <f t="shared" si="346"/>
        <v>2</v>
      </c>
      <c r="ES73" s="82">
        <v>0</v>
      </c>
      <c r="ET73" s="82">
        <v>0</v>
      </c>
      <c r="EU73" s="82">
        <v>0</v>
      </c>
      <c r="EV73" s="82">
        <v>1</v>
      </c>
      <c r="EW73" s="82">
        <v>0</v>
      </c>
      <c r="EX73" s="82">
        <v>0</v>
      </c>
      <c r="EY73" s="82">
        <f t="shared" si="384"/>
        <v>0</v>
      </c>
      <c r="EZ73" s="82">
        <f t="shared" si="385"/>
        <v>1</v>
      </c>
      <c r="FA73" s="82">
        <f t="shared" si="386"/>
        <v>1</v>
      </c>
      <c r="FB73" s="83">
        <v>3</v>
      </c>
      <c r="FC73" s="83">
        <v>5</v>
      </c>
      <c r="FD73" s="82">
        <f t="shared" si="387"/>
        <v>8</v>
      </c>
      <c r="FE73" s="83">
        <v>1</v>
      </c>
      <c r="FF73" s="83">
        <v>0</v>
      </c>
      <c r="FG73" s="82">
        <f t="shared" si="388"/>
        <v>1</v>
      </c>
      <c r="FH73" s="83">
        <v>1</v>
      </c>
      <c r="FI73" s="83">
        <v>6</v>
      </c>
      <c r="FJ73" s="82">
        <f t="shared" si="389"/>
        <v>7</v>
      </c>
      <c r="FK73" s="83">
        <v>0</v>
      </c>
      <c r="FL73" s="83">
        <v>0</v>
      </c>
      <c r="FM73" s="82">
        <f t="shared" si="390"/>
        <v>0</v>
      </c>
    </row>
    <row r="74" spans="1:169" s="2" customFormat="1" ht="15" customHeight="1" x14ac:dyDescent="0.25">
      <c r="A74" s="19">
        <v>55</v>
      </c>
      <c r="B74" s="1" t="s">
        <v>55</v>
      </c>
      <c r="C74" s="25" t="s">
        <v>26</v>
      </c>
      <c r="D74" s="72">
        <v>61</v>
      </c>
      <c r="E74" s="83">
        <v>69</v>
      </c>
      <c r="F74" s="83">
        <f t="shared" si="319"/>
        <v>130</v>
      </c>
      <c r="G74" s="83">
        <v>47</v>
      </c>
      <c r="H74" s="83">
        <v>39</v>
      </c>
      <c r="I74" s="83">
        <f t="shared" si="320"/>
        <v>86</v>
      </c>
      <c r="J74" s="83">
        <v>27</v>
      </c>
      <c r="K74" s="83">
        <v>39</v>
      </c>
      <c r="L74" s="83">
        <f t="shared" si="321"/>
        <v>66</v>
      </c>
      <c r="M74" s="72">
        <v>42</v>
      </c>
      <c r="N74" s="83">
        <v>62</v>
      </c>
      <c r="O74" s="83">
        <f t="shared" si="322"/>
        <v>104</v>
      </c>
      <c r="P74" s="83">
        <v>24</v>
      </c>
      <c r="Q74" s="83">
        <v>34</v>
      </c>
      <c r="R74" s="83">
        <f t="shared" si="323"/>
        <v>58</v>
      </c>
      <c r="S74" s="83">
        <v>27</v>
      </c>
      <c r="T74" s="83">
        <v>39</v>
      </c>
      <c r="U74" s="83">
        <f t="shared" si="324"/>
        <v>66</v>
      </c>
      <c r="V74" s="72">
        <v>19</v>
      </c>
      <c r="W74" s="83">
        <v>7</v>
      </c>
      <c r="X74" s="83">
        <f t="shared" si="325"/>
        <v>26</v>
      </c>
      <c r="Y74" s="83">
        <v>23</v>
      </c>
      <c r="Z74" s="83">
        <v>5</v>
      </c>
      <c r="AA74" s="83">
        <f t="shared" si="326"/>
        <v>28</v>
      </c>
      <c r="AB74" s="83">
        <v>0</v>
      </c>
      <c r="AC74" s="83">
        <v>0</v>
      </c>
      <c r="AD74" s="83">
        <f t="shared" si="327"/>
        <v>0</v>
      </c>
      <c r="AE74" s="72">
        <v>19</v>
      </c>
      <c r="AF74" s="83">
        <v>7</v>
      </c>
      <c r="AG74" s="83">
        <f t="shared" si="328"/>
        <v>26</v>
      </c>
      <c r="AH74" s="83">
        <v>23</v>
      </c>
      <c r="AI74" s="83">
        <v>5</v>
      </c>
      <c r="AJ74" s="83">
        <f t="shared" si="329"/>
        <v>28</v>
      </c>
      <c r="AK74" s="83">
        <v>0</v>
      </c>
      <c r="AL74" s="83">
        <v>0</v>
      </c>
      <c r="AM74" s="83">
        <f t="shared" si="330"/>
        <v>0</v>
      </c>
      <c r="AN74" s="82">
        <f t="shared" si="331"/>
        <v>135</v>
      </c>
      <c r="AO74" s="82">
        <f t="shared" si="332"/>
        <v>147</v>
      </c>
      <c r="AP74" s="82">
        <f t="shared" si="333"/>
        <v>282</v>
      </c>
      <c r="AQ74" s="82">
        <f t="shared" si="334"/>
        <v>93</v>
      </c>
      <c r="AR74" s="82">
        <f t="shared" si="335"/>
        <v>135</v>
      </c>
      <c r="AS74" s="83">
        <f t="shared" si="336"/>
        <v>228</v>
      </c>
      <c r="AT74" s="83">
        <f t="shared" si="337"/>
        <v>42</v>
      </c>
      <c r="AU74" s="83">
        <f t="shared" si="338"/>
        <v>12</v>
      </c>
      <c r="AV74" s="83">
        <f t="shared" si="347"/>
        <v>54</v>
      </c>
      <c r="AW74" s="83">
        <f t="shared" si="340"/>
        <v>42</v>
      </c>
      <c r="AX74" s="83">
        <f t="shared" si="341"/>
        <v>12</v>
      </c>
      <c r="AY74" s="83">
        <f t="shared" si="348"/>
        <v>54</v>
      </c>
      <c r="AZ74" s="83">
        <v>27</v>
      </c>
      <c r="BA74" s="83">
        <v>38</v>
      </c>
      <c r="BB74" s="77">
        <f t="shared" si="349"/>
        <v>65</v>
      </c>
      <c r="BC74" s="83">
        <v>0</v>
      </c>
      <c r="BD74" s="83">
        <v>1</v>
      </c>
      <c r="BE74" s="82">
        <f t="shared" si="350"/>
        <v>1</v>
      </c>
      <c r="BF74" s="81">
        <f t="shared" si="0"/>
        <v>27</v>
      </c>
      <c r="BG74" s="81">
        <f t="shared" si="1"/>
        <v>39</v>
      </c>
      <c r="BH74" s="82">
        <f t="shared" si="351"/>
        <v>66</v>
      </c>
      <c r="BI74" s="83">
        <v>6</v>
      </c>
      <c r="BJ74" s="83">
        <v>7</v>
      </c>
      <c r="BK74" s="82">
        <f t="shared" si="352"/>
        <v>13</v>
      </c>
      <c r="BL74" s="83">
        <v>134</v>
      </c>
      <c r="BM74" s="83">
        <v>145</v>
      </c>
      <c r="BN74" s="83">
        <f t="shared" si="353"/>
        <v>279</v>
      </c>
      <c r="BO74" s="83">
        <v>1</v>
      </c>
      <c r="BP74" s="83">
        <v>2</v>
      </c>
      <c r="BQ74" s="83">
        <f t="shared" si="354"/>
        <v>3</v>
      </c>
      <c r="BR74" s="82">
        <f t="shared" si="355"/>
        <v>282</v>
      </c>
      <c r="BS74" s="72">
        <v>70</v>
      </c>
      <c r="BT74" s="83">
        <v>84</v>
      </c>
      <c r="BU74" s="82">
        <f t="shared" si="356"/>
        <v>154</v>
      </c>
      <c r="BV74" s="83">
        <v>1</v>
      </c>
      <c r="BW74" s="83">
        <v>0</v>
      </c>
      <c r="BX74" s="83">
        <f t="shared" si="357"/>
        <v>1</v>
      </c>
      <c r="BY74" s="83">
        <v>0</v>
      </c>
      <c r="BZ74" s="83">
        <v>1</v>
      </c>
      <c r="CA74" s="82">
        <f t="shared" si="391"/>
        <v>1</v>
      </c>
      <c r="CB74" s="83">
        <v>3</v>
      </c>
      <c r="CC74" s="83">
        <v>2</v>
      </c>
      <c r="CD74" s="82">
        <f t="shared" si="358"/>
        <v>5</v>
      </c>
      <c r="CE74" s="83">
        <v>59</v>
      </c>
      <c r="CF74" s="83">
        <v>66</v>
      </c>
      <c r="CG74" s="82">
        <f t="shared" si="359"/>
        <v>125</v>
      </c>
      <c r="CH74" s="83">
        <v>3</v>
      </c>
      <c r="CI74" s="83">
        <v>1</v>
      </c>
      <c r="CJ74" s="82">
        <f t="shared" si="360"/>
        <v>4</v>
      </c>
      <c r="CK74" s="83">
        <v>1</v>
      </c>
      <c r="CL74" s="83">
        <v>0</v>
      </c>
      <c r="CM74" s="82">
        <f t="shared" si="361"/>
        <v>1</v>
      </c>
      <c r="CN74" s="83">
        <v>2</v>
      </c>
      <c r="CO74" s="83">
        <v>3</v>
      </c>
      <c r="CP74" s="82">
        <f t="shared" si="362"/>
        <v>5</v>
      </c>
      <c r="CQ74" s="83">
        <v>43</v>
      </c>
      <c r="CR74" s="83">
        <v>38</v>
      </c>
      <c r="CS74" s="82">
        <f t="shared" si="363"/>
        <v>81</v>
      </c>
      <c r="CT74" s="83">
        <v>2</v>
      </c>
      <c r="CU74" s="83">
        <v>0</v>
      </c>
      <c r="CV74" s="82">
        <f t="shared" si="364"/>
        <v>2</v>
      </c>
      <c r="CW74" s="83">
        <v>0</v>
      </c>
      <c r="CX74" s="83">
        <v>0</v>
      </c>
      <c r="CY74" s="82">
        <f t="shared" si="365"/>
        <v>0</v>
      </c>
      <c r="CZ74" s="83">
        <v>1</v>
      </c>
      <c r="DA74" s="83">
        <v>3</v>
      </c>
      <c r="DB74" s="82">
        <f t="shared" si="366"/>
        <v>4</v>
      </c>
      <c r="DC74" s="83">
        <v>0</v>
      </c>
      <c r="DD74" s="83">
        <v>0</v>
      </c>
      <c r="DE74" s="82">
        <f t="shared" si="367"/>
        <v>0</v>
      </c>
      <c r="DF74" s="83">
        <f t="shared" si="368"/>
        <v>172</v>
      </c>
      <c r="DG74" s="83">
        <f t="shared" si="369"/>
        <v>188</v>
      </c>
      <c r="DH74" s="77">
        <f t="shared" si="370"/>
        <v>360</v>
      </c>
      <c r="DI74" s="82">
        <f t="shared" si="371"/>
        <v>6</v>
      </c>
      <c r="DJ74" s="82">
        <f t="shared" si="372"/>
        <v>1</v>
      </c>
      <c r="DK74" s="82">
        <f t="shared" si="373"/>
        <v>7</v>
      </c>
      <c r="DL74" s="82">
        <f t="shared" si="342"/>
        <v>1</v>
      </c>
      <c r="DM74" s="82">
        <f t="shared" si="343"/>
        <v>1</v>
      </c>
      <c r="DN74" s="82">
        <f t="shared" si="374"/>
        <v>2</v>
      </c>
      <c r="DO74" s="82">
        <f t="shared" si="344"/>
        <v>6</v>
      </c>
      <c r="DP74" s="82">
        <f t="shared" si="345"/>
        <v>8</v>
      </c>
      <c r="DQ74" s="82">
        <f t="shared" si="375"/>
        <v>14</v>
      </c>
      <c r="DR74" s="82">
        <v>69</v>
      </c>
      <c r="DS74" s="82">
        <v>84</v>
      </c>
      <c r="DT74" s="82">
        <v>59</v>
      </c>
      <c r="DU74" s="82">
        <v>65</v>
      </c>
      <c r="DV74" s="82">
        <v>42</v>
      </c>
      <c r="DW74" s="82">
        <v>38</v>
      </c>
      <c r="DX74" s="82">
        <f t="shared" si="376"/>
        <v>170</v>
      </c>
      <c r="DY74" s="82">
        <f t="shared" si="377"/>
        <v>187</v>
      </c>
      <c r="DZ74" s="82">
        <f t="shared" si="378"/>
        <v>357</v>
      </c>
      <c r="EA74" s="82">
        <v>0</v>
      </c>
      <c r="EB74" s="82">
        <v>0</v>
      </c>
      <c r="EC74" s="82">
        <v>0</v>
      </c>
      <c r="ED74" s="82">
        <v>0</v>
      </c>
      <c r="EE74" s="82">
        <v>0</v>
      </c>
      <c r="EF74" s="82">
        <v>0</v>
      </c>
      <c r="EG74" s="82">
        <f t="shared" si="379"/>
        <v>0</v>
      </c>
      <c r="EH74" s="82">
        <f t="shared" si="380"/>
        <v>0</v>
      </c>
      <c r="EI74" s="82">
        <f t="shared" si="381"/>
        <v>0</v>
      </c>
      <c r="EJ74" s="82">
        <v>1</v>
      </c>
      <c r="EK74" s="82">
        <v>0</v>
      </c>
      <c r="EL74" s="82">
        <v>0</v>
      </c>
      <c r="EM74" s="82">
        <v>1</v>
      </c>
      <c r="EN74" s="82">
        <v>1</v>
      </c>
      <c r="EO74" s="82">
        <v>0</v>
      </c>
      <c r="EP74" s="82">
        <f t="shared" si="382"/>
        <v>2</v>
      </c>
      <c r="EQ74" s="82">
        <f t="shared" si="383"/>
        <v>1</v>
      </c>
      <c r="ER74" s="82">
        <f t="shared" si="346"/>
        <v>3</v>
      </c>
      <c r="ES74" s="82">
        <v>0</v>
      </c>
      <c r="ET74" s="82">
        <v>0</v>
      </c>
      <c r="EU74" s="82">
        <v>2</v>
      </c>
      <c r="EV74" s="82">
        <v>1</v>
      </c>
      <c r="EW74" s="82">
        <v>1</v>
      </c>
      <c r="EX74" s="82">
        <v>0</v>
      </c>
      <c r="EY74" s="82">
        <f t="shared" si="384"/>
        <v>3</v>
      </c>
      <c r="EZ74" s="82">
        <f t="shared" si="385"/>
        <v>1</v>
      </c>
      <c r="FA74" s="82">
        <f t="shared" si="386"/>
        <v>4</v>
      </c>
      <c r="FB74" s="83">
        <v>6</v>
      </c>
      <c r="FC74" s="83">
        <v>5</v>
      </c>
      <c r="FD74" s="82">
        <f t="shared" si="387"/>
        <v>11</v>
      </c>
      <c r="FE74" s="83">
        <v>1</v>
      </c>
      <c r="FF74" s="83">
        <v>0</v>
      </c>
      <c r="FG74" s="82">
        <f t="shared" si="388"/>
        <v>1</v>
      </c>
      <c r="FH74" s="83">
        <v>3</v>
      </c>
      <c r="FI74" s="83">
        <v>5</v>
      </c>
      <c r="FJ74" s="82">
        <f t="shared" si="389"/>
        <v>8</v>
      </c>
      <c r="FK74" s="83">
        <v>0</v>
      </c>
      <c r="FL74" s="83">
        <v>0</v>
      </c>
      <c r="FM74" s="82">
        <f t="shared" si="390"/>
        <v>0</v>
      </c>
    </row>
    <row r="75" spans="1:169" s="2" customFormat="1" ht="15" customHeight="1" x14ac:dyDescent="0.25">
      <c r="A75" s="18">
        <v>56</v>
      </c>
      <c r="B75" s="1" t="s">
        <v>55</v>
      </c>
      <c r="C75" s="27" t="s">
        <v>27</v>
      </c>
      <c r="D75" s="72">
        <v>55</v>
      </c>
      <c r="E75" s="83">
        <v>80</v>
      </c>
      <c r="F75" s="83">
        <f t="shared" si="319"/>
        <v>135</v>
      </c>
      <c r="G75" s="83">
        <v>50</v>
      </c>
      <c r="H75" s="83">
        <v>65</v>
      </c>
      <c r="I75" s="83">
        <f t="shared" si="320"/>
        <v>115</v>
      </c>
      <c r="J75" s="83">
        <v>51</v>
      </c>
      <c r="K75" s="83">
        <v>77</v>
      </c>
      <c r="L75" s="83">
        <f t="shared" si="321"/>
        <v>128</v>
      </c>
      <c r="M75" s="72">
        <v>35</v>
      </c>
      <c r="N75" s="83">
        <v>68</v>
      </c>
      <c r="O75" s="83">
        <f t="shared" si="322"/>
        <v>103</v>
      </c>
      <c r="P75" s="83">
        <v>38</v>
      </c>
      <c r="Q75" s="83">
        <v>53</v>
      </c>
      <c r="R75" s="83">
        <f t="shared" si="323"/>
        <v>91</v>
      </c>
      <c r="S75" s="83">
        <v>51</v>
      </c>
      <c r="T75" s="83">
        <v>77</v>
      </c>
      <c r="U75" s="83">
        <f t="shared" si="324"/>
        <v>128</v>
      </c>
      <c r="V75" s="72">
        <v>20</v>
      </c>
      <c r="W75" s="83">
        <v>12</v>
      </c>
      <c r="X75" s="83">
        <f t="shared" si="325"/>
        <v>32</v>
      </c>
      <c r="Y75" s="83">
        <v>12</v>
      </c>
      <c r="Z75" s="83">
        <v>12</v>
      </c>
      <c r="AA75" s="83">
        <f t="shared" si="326"/>
        <v>24</v>
      </c>
      <c r="AB75" s="83">
        <v>0</v>
      </c>
      <c r="AC75" s="83">
        <v>0</v>
      </c>
      <c r="AD75" s="83">
        <f t="shared" si="327"/>
        <v>0</v>
      </c>
      <c r="AE75" s="72">
        <v>15</v>
      </c>
      <c r="AF75" s="83">
        <v>10</v>
      </c>
      <c r="AG75" s="83">
        <f t="shared" si="328"/>
        <v>25</v>
      </c>
      <c r="AH75" s="83">
        <v>8</v>
      </c>
      <c r="AI75" s="83">
        <v>7</v>
      </c>
      <c r="AJ75" s="83">
        <f t="shared" si="329"/>
        <v>15</v>
      </c>
      <c r="AK75" s="83">
        <v>0</v>
      </c>
      <c r="AL75" s="83">
        <v>0</v>
      </c>
      <c r="AM75" s="83">
        <f t="shared" si="330"/>
        <v>0</v>
      </c>
      <c r="AN75" s="82">
        <f t="shared" si="331"/>
        <v>156</v>
      </c>
      <c r="AO75" s="82">
        <f t="shared" si="332"/>
        <v>222</v>
      </c>
      <c r="AP75" s="82">
        <f t="shared" si="333"/>
        <v>378</v>
      </c>
      <c r="AQ75" s="82">
        <f t="shared" si="334"/>
        <v>124</v>
      </c>
      <c r="AR75" s="82">
        <f t="shared" si="335"/>
        <v>198</v>
      </c>
      <c r="AS75" s="83">
        <f t="shared" si="336"/>
        <v>322</v>
      </c>
      <c r="AT75" s="83">
        <f t="shared" si="337"/>
        <v>32</v>
      </c>
      <c r="AU75" s="83">
        <f t="shared" si="338"/>
        <v>24</v>
      </c>
      <c r="AV75" s="83">
        <f t="shared" si="347"/>
        <v>56</v>
      </c>
      <c r="AW75" s="83">
        <f t="shared" si="340"/>
        <v>23</v>
      </c>
      <c r="AX75" s="83">
        <f t="shared" si="341"/>
        <v>17</v>
      </c>
      <c r="AY75" s="83">
        <f t="shared" si="348"/>
        <v>40</v>
      </c>
      <c r="AZ75" s="83">
        <v>51</v>
      </c>
      <c r="BA75" s="83">
        <v>77</v>
      </c>
      <c r="BB75" s="77">
        <f t="shared" si="349"/>
        <v>128</v>
      </c>
      <c r="BC75" s="83">
        <v>0</v>
      </c>
      <c r="BD75" s="83">
        <v>0</v>
      </c>
      <c r="BE75" s="82">
        <f t="shared" si="350"/>
        <v>0</v>
      </c>
      <c r="BF75" s="81">
        <f t="shared" ref="BF75:BF87" si="392">SUM(AZ75,BC75)</f>
        <v>51</v>
      </c>
      <c r="BG75" s="81">
        <f t="shared" ref="BG75:BG87" si="393">SUM(BA75,BD75)</f>
        <v>77</v>
      </c>
      <c r="BH75" s="82">
        <f t="shared" si="351"/>
        <v>128</v>
      </c>
      <c r="BI75" s="83">
        <v>8</v>
      </c>
      <c r="BJ75" s="83">
        <v>6</v>
      </c>
      <c r="BK75" s="82">
        <f t="shared" si="352"/>
        <v>14</v>
      </c>
      <c r="BL75" s="83">
        <v>115</v>
      </c>
      <c r="BM75" s="83">
        <v>135</v>
      </c>
      <c r="BN75" s="83">
        <f t="shared" si="353"/>
        <v>250</v>
      </c>
      <c r="BO75" s="83">
        <v>41</v>
      </c>
      <c r="BP75" s="83">
        <v>87</v>
      </c>
      <c r="BQ75" s="83">
        <f t="shared" si="354"/>
        <v>128</v>
      </c>
      <c r="BR75" s="82">
        <f t="shared" si="355"/>
        <v>378</v>
      </c>
      <c r="BS75" s="72">
        <v>83</v>
      </c>
      <c r="BT75" s="83">
        <v>102</v>
      </c>
      <c r="BU75" s="82">
        <f t="shared" si="356"/>
        <v>185</v>
      </c>
      <c r="BV75" s="83">
        <v>0</v>
      </c>
      <c r="BW75" s="83">
        <v>0</v>
      </c>
      <c r="BX75" s="83">
        <f t="shared" si="357"/>
        <v>0</v>
      </c>
      <c r="BY75" s="83">
        <v>0</v>
      </c>
      <c r="BZ75" s="83">
        <v>0</v>
      </c>
      <c r="CA75" s="82">
        <f t="shared" si="391"/>
        <v>0</v>
      </c>
      <c r="CB75" s="83">
        <v>0</v>
      </c>
      <c r="CC75" s="83">
        <v>0</v>
      </c>
      <c r="CD75" s="82">
        <f t="shared" si="358"/>
        <v>0</v>
      </c>
      <c r="CE75" s="83">
        <v>58</v>
      </c>
      <c r="CF75" s="83">
        <v>77</v>
      </c>
      <c r="CG75" s="82">
        <f t="shared" si="359"/>
        <v>135</v>
      </c>
      <c r="CH75" s="83">
        <v>0</v>
      </c>
      <c r="CI75" s="83">
        <v>0</v>
      </c>
      <c r="CJ75" s="82">
        <f t="shared" si="360"/>
        <v>0</v>
      </c>
      <c r="CK75" s="83">
        <v>0</v>
      </c>
      <c r="CL75" s="83">
        <v>0</v>
      </c>
      <c r="CM75" s="82">
        <f t="shared" si="361"/>
        <v>0</v>
      </c>
      <c r="CN75" s="83">
        <v>0</v>
      </c>
      <c r="CO75" s="83">
        <v>0</v>
      </c>
      <c r="CP75" s="82">
        <f t="shared" si="362"/>
        <v>0</v>
      </c>
      <c r="CQ75" s="83">
        <v>49</v>
      </c>
      <c r="CR75" s="83">
        <v>66</v>
      </c>
      <c r="CS75" s="82">
        <f t="shared" si="363"/>
        <v>115</v>
      </c>
      <c r="CT75" s="83">
        <v>0</v>
      </c>
      <c r="CU75" s="83">
        <v>0</v>
      </c>
      <c r="CV75" s="82">
        <f t="shared" si="364"/>
        <v>0</v>
      </c>
      <c r="CW75" s="83">
        <v>0</v>
      </c>
      <c r="CX75" s="83">
        <v>0</v>
      </c>
      <c r="CY75" s="82">
        <f t="shared" si="365"/>
        <v>0</v>
      </c>
      <c r="CZ75" s="83">
        <v>0</v>
      </c>
      <c r="DA75" s="83">
        <v>0</v>
      </c>
      <c r="DB75" s="82">
        <f t="shared" si="366"/>
        <v>0</v>
      </c>
      <c r="DC75" s="83">
        <v>0</v>
      </c>
      <c r="DD75" s="83">
        <v>0</v>
      </c>
      <c r="DE75" s="82">
        <f t="shared" si="367"/>
        <v>0</v>
      </c>
      <c r="DF75" s="83">
        <f t="shared" si="368"/>
        <v>190</v>
      </c>
      <c r="DG75" s="83">
        <f t="shared" si="369"/>
        <v>245</v>
      </c>
      <c r="DH75" s="77">
        <f t="shared" si="370"/>
        <v>435</v>
      </c>
      <c r="DI75" s="82">
        <f t="shared" si="371"/>
        <v>0</v>
      </c>
      <c r="DJ75" s="82">
        <f t="shared" si="372"/>
        <v>0</v>
      </c>
      <c r="DK75" s="82">
        <f t="shared" si="373"/>
        <v>0</v>
      </c>
      <c r="DL75" s="82">
        <f t="shared" si="342"/>
        <v>0</v>
      </c>
      <c r="DM75" s="82">
        <f t="shared" si="343"/>
        <v>0</v>
      </c>
      <c r="DN75" s="82">
        <f t="shared" si="374"/>
        <v>0</v>
      </c>
      <c r="DO75" s="82">
        <f t="shared" si="344"/>
        <v>0</v>
      </c>
      <c r="DP75" s="82">
        <f t="shared" si="345"/>
        <v>0</v>
      </c>
      <c r="DQ75" s="82">
        <f t="shared" si="375"/>
        <v>0</v>
      </c>
      <c r="DR75" s="82">
        <v>83</v>
      </c>
      <c r="DS75" s="82">
        <v>102</v>
      </c>
      <c r="DT75" s="82">
        <v>56</v>
      </c>
      <c r="DU75" s="82">
        <v>77</v>
      </c>
      <c r="DV75" s="82">
        <v>49</v>
      </c>
      <c r="DW75" s="82">
        <v>66</v>
      </c>
      <c r="DX75" s="82">
        <f t="shared" si="376"/>
        <v>188</v>
      </c>
      <c r="DY75" s="82">
        <f t="shared" si="377"/>
        <v>245</v>
      </c>
      <c r="DZ75" s="82">
        <f t="shared" si="378"/>
        <v>433</v>
      </c>
      <c r="EA75" s="82">
        <v>0</v>
      </c>
      <c r="EB75" s="82">
        <v>0</v>
      </c>
      <c r="EC75" s="82">
        <v>0</v>
      </c>
      <c r="ED75" s="82">
        <v>0</v>
      </c>
      <c r="EE75" s="82">
        <v>0</v>
      </c>
      <c r="EF75" s="82">
        <v>0</v>
      </c>
      <c r="EG75" s="82">
        <f t="shared" si="379"/>
        <v>0</v>
      </c>
      <c r="EH75" s="82">
        <f t="shared" si="380"/>
        <v>0</v>
      </c>
      <c r="EI75" s="82">
        <f t="shared" si="381"/>
        <v>0</v>
      </c>
      <c r="EJ75" s="82">
        <v>0</v>
      </c>
      <c r="EK75" s="82">
        <v>0</v>
      </c>
      <c r="EL75" s="82">
        <v>2</v>
      </c>
      <c r="EM75" s="82">
        <v>0</v>
      </c>
      <c r="EN75" s="82">
        <v>0</v>
      </c>
      <c r="EO75" s="82">
        <v>0</v>
      </c>
      <c r="EP75" s="82">
        <f t="shared" si="382"/>
        <v>2</v>
      </c>
      <c r="EQ75" s="82">
        <f t="shared" si="383"/>
        <v>0</v>
      </c>
      <c r="ER75" s="82">
        <f t="shared" si="346"/>
        <v>2</v>
      </c>
      <c r="ES75" s="82">
        <v>0</v>
      </c>
      <c r="ET75" s="82">
        <v>0</v>
      </c>
      <c r="EU75" s="82">
        <v>0</v>
      </c>
      <c r="EV75" s="82">
        <v>0</v>
      </c>
      <c r="EW75" s="82">
        <v>0</v>
      </c>
      <c r="EX75" s="82">
        <v>0</v>
      </c>
      <c r="EY75" s="82">
        <f t="shared" si="384"/>
        <v>0</v>
      </c>
      <c r="EZ75" s="82">
        <f t="shared" si="385"/>
        <v>0</v>
      </c>
      <c r="FA75" s="82">
        <f t="shared" si="386"/>
        <v>0</v>
      </c>
      <c r="FB75" s="83">
        <v>6</v>
      </c>
      <c r="FC75" s="83">
        <v>8</v>
      </c>
      <c r="FD75" s="82">
        <f t="shared" si="387"/>
        <v>14</v>
      </c>
      <c r="FE75" s="83">
        <v>0</v>
      </c>
      <c r="FF75" s="83">
        <v>1</v>
      </c>
      <c r="FG75" s="82">
        <f t="shared" si="388"/>
        <v>1</v>
      </c>
      <c r="FH75" s="83">
        <v>0</v>
      </c>
      <c r="FI75" s="83">
        <v>15</v>
      </c>
      <c r="FJ75" s="82">
        <f t="shared" si="389"/>
        <v>15</v>
      </c>
      <c r="FK75" s="83">
        <v>0</v>
      </c>
      <c r="FL75" s="83">
        <v>0</v>
      </c>
      <c r="FM75" s="82">
        <f t="shared" si="390"/>
        <v>0</v>
      </c>
    </row>
    <row r="76" spans="1:169" s="2" customFormat="1" ht="15" customHeight="1" x14ac:dyDescent="0.25">
      <c r="A76" s="19">
        <v>57</v>
      </c>
      <c r="B76" s="1" t="s">
        <v>55</v>
      </c>
      <c r="C76" s="27" t="s">
        <v>28</v>
      </c>
      <c r="D76" s="72">
        <v>38</v>
      </c>
      <c r="E76" s="83">
        <v>34</v>
      </c>
      <c r="F76" s="83">
        <f t="shared" si="319"/>
        <v>72</v>
      </c>
      <c r="G76" s="83">
        <v>29</v>
      </c>
      <c r="H76" s="83">
        <v>26</v>
      </c>
      <c r="I76" s="83">
        <f t="shared" si="320"/>
        <v>55</v>
      </c>
      <c r="J76" s="83">
        <v>16</v>
      </c>
      <c r="K76" s="83">
        <v>22</v>
      </c>
      <c r="L76" s="83">
        <f t="shared" si="321"/>
        <v>38</v>
      </c>
      <c r="M76" s="72">
        <v>38</v>
      </c>
      <c r="N76" s="83">
        <v>34</v>
      </c>
      <c r="O76" s="83">
        <f t="shared" si="322"/>
        <v>72</v>
      </c>
      <c r="P76" s="83">
        <v>29</v>
      </c>
      <c r="Q76" s="83">
        <v>26</v>
      </c>
      <c r="R76" s="83">
        <f t="shared" si="323"/>
        <v>55</v>
      </c>
      <c r="S76" s="83">
        <v>16</v>
      </c>
      <c r="T76" s="83">
        <v>22</v>
      </c>
      <c r="U76" s="83">
        <f t="shared" si="324"/>
        <v>38</v>
      </c>
      <c r="V76" s="72">
        <v>0</v>
      </c>
      <c r="W76" s="83">
        <v>0</v>
      </c>
      <c r="X76" s="83">
        <f t="shared" si="325"/>
        <v>0</v>
      </c>
      <c r="Y76" s="83">
        <v>0</v>
      </c>
      <c r="Z76" s="83">
        <v>0</v>
      </c>
      <c r="AA76" s="83">
        <f t="shared" si="326"/>
        <v>0</v>
      </c>
      <c r="AB76" s="83">
        <v>0</v>
      </c>
      <c r="AC76" s="83">
        <v>0</v>
      </c>
      <c r="AD76" s="83">
        <f t="shared" si="327"/>
        <v>0</v>
      </c>
      <c r="AE76" s="72">
        <v>0</v>
      </c>
      <c r="AF76" s="83">
        <v>0</v>
      </c>
      <c r="AG76" s="83">
        <f t="shared" si="328"/>
        <v>0</v>
      </c>
      <c r="AH76" s="83">
        <v>0</v>
      </c>
      <c r="AI76" s="83">
        <v>0</v>
      </c>
      <c r="AJ76" s="83">
        <f t="shared" si="329"/>
        <v>0</v>
      </c>
      <c r="AK76" s="83">
        <v>0</v>
      </c>
      <c r="AL76" s="83">
        <v>0</v>
      </c>
      <c r="AM76" s="83">
        <f t="shared" si="330"/>
        <v>0</v>
      </c>
      <c r="AN76" s="82">
        <f t="shared" si="331"/>
        <v>83</v>
      </c>
      <c r="AO76" s="82">
        <f t="shared" si="332"/>
        <v>82</v>
      </c>
      <c r="AP76" s="82">
        <f t="shared" si="333"/>
        <v>165</v>
      </c>
      <c r="AQ76" s="82">
        <f t="shared" si="334"/>
        <v>83</v>
      </c>
      <c r="AR76" s="82">
        <f t="shared" si="335"/>
        <v>82</v>
      </c>
      <c r="AS76" s="83">
        <f t="shared" si="336"/>
        <v>165</v>
      </c>
      <c r="AT76" s="83">
        <f t="shared" si="337"/>
        <v>0</v>
      </c>
      <c r="AU76" s="83">
        <f t="shared" si="338"/>
        <v>0</v>
      </c>
      <c r="AV76" s="83">
        <f t="shared" si="347"/>
        <v>0</v>
      </c>
      <c r="AW76" s="83">
        <f t="shared" si="340"/>
        <v>0</v>
      </c>
      <c r="AX76" s="83">
        <f t="shared" si="341"/>
        <v>0</v>
      </c>
      <c r="AY76" s="83">
        <f t="shared" si="348"/>
        <v>0</v>
      </c>
      <c r="AZ76" s="83">
        <v>16</v>
      </c>
      <c r="BA76" s="83">
        <v>22</v>
      </c>
      <c r="BB76" s="77">
        <f t="shared" si="349"/>
        <v>38</v>
      </c>
      <c r="BC76" s="83">
        <v>0</v>
      </c>
      <c r="BD76" s="83">
        <v>0</v>
      </c>
      <c r="BE76" s="82">
        <f t="shared" si="350"/>
        <v>0</v>
      </c>
      <c r="BF76" s="81">
        <f t="shared" si="392"/>
        <v>16</v>
      </c>
      <c r="BG76" s="81">
        <f t="shared" si="393"/>
        <v>22</v>
      </c>
      <c r="BH76" s="82">
        <f t="shared" si="351"/>
        <v>38</v>
      </c>
      <c r="BI76" s="83">
        <v>0</v>
      </c>
      <c r="BJ76" s="83">
        <v>1</v>
      </c>
      <c r="BK76" s="82">
        <f t="shared" si="352"/>
        <v>1</v>
      </c>
      <c r="BL76" s="83">
        <v>83</v>
      </c>
      <c r="BM76" s="83">
        <v>82</v>
      </c>
      <c r="BN76" s="83">
        <f t="shared" si="353"/>
        <v>165</v>
      </c>
      <c r="BO76" s="83">
        <v>0</v>
      </c>
      <c r="BP76" s="83">
        <v>0</v>
      </c>
      <c r="BQ76" s="83">
        <f t="shared" si="354"/>
        <v>0</v>
      </c>
      <c r="BR76" s="82">
        <f t="shared" si="355"/>
        <v>165</v>
      </c>
      <c r="BS76" s="72">
        <v>31</v>
      </c>
      <c r="BT76" s="83">
        <v>31</v>
      </c>
      <c r="BU76" s="82">
        <f t="shared" si="356"/>
        <v>62</v>
      </c>
      <c r="BV76" s="83">
        <v>0</v>
      </c>
      <c r="BW76" s="83">
        <v>0</v>
      </c>
      <c r="BX76" s="83">
        <f t="shared" si="357"/>
        <v>0</v>
      </c>
      <c r="BY76" s="83">
        <v>0</v>
      </c>
      <c r="BZ76" s="83">
        <v>0</v>
      </c>
      <c r="CA76" s="82">
        <f t="shared" si="391"/>
        <v>0</v>
      </c>
      <c r="CB76" s="83">
        <v>1</v>
      </c>
      <c r="CC76" s="83">
        <v>1</v>
      </c>
      <c r="CD76" s="82">
        <f t="shared" si="358"/>
        <v>2</v>
      </c>
      <c r="CE76" s="83">
        <v>38</v>
      </c>
      <c r="CF76" s="83">
        <v>33</v>
      </c>
      <c r="CG76" s="82">
        <f t="shared" si="359"/>
        <v>71</v>
      </c>
      <c r="CH76" s="83">
        <v>0</v>
      </c>
      <c r="CI76" s="83">
        <v>0</v>
      </c>
      <c r="CJ76" s="82">
        <f t="shared" si="360"/>
        <v>0</v>
      </c>
      <c r="CK76" s="83">
        <v>0</v>
      </c>
      <c r="CL76" s="83">
        <v>0</v>
      </c>
      <c r="CM76" s="82">
        <f t="shared" si="361"/>
        <v>0</v>
      </c>
      <c r="CN76" s="83">
        <v>3</v>
      </c>
      <c r="CO76" s="83">
        <v>1</v>
      </c>
      <c r="CP76" s="82">
        <f t="shared" si="362"/>
        <v>4</v>
      </c>
      <c r="CQ76" s="83">
        <v>31</v>
      </c>
      <c r="CR76" s="83">
        <v>26</v>
      </c>
      <c r="CS76" s="82">
        <f t="shared" si="363"/>
        <v>57</v>
      </c>
      <c r="CT76" s="83">
        <v>0</v>
      </c>
      <c r="CU76" s="83">
        <v>0</v>
      </c>
      <c r="CV76" s="82">
        <f t="shared" si="364"/>
        <v>0</v>
      </c>
      <c r="CW76" s="83">
        <v>0</v>
      </c>
      <c r="CX76" s="83">
        <v>0</v>
      </c>
      <c r="CY76" s="82">
        <f t="shared" si="365"/>
        <v>0</v>
      </c>
      <c r="CZ76" s="83">
        <v>7</v>
      </c>
      <c r="DA76" s="83">
        <v>4</v>
      </c>
      <c r="DB76" s="82">
        <f t="shared" si="366"/>
        <v>11</v>
      </c>
      <c r="DC76" s="83">
        <v>0</v>
      </c>
      <c r="DD76" s="83">
        <v>0</v>
      </c>
      <c r="DE76" s="82">
        <f t="shared" si="367"/>
        <v>0</v>
      </c>
      <c r="DF76" s="83">
        <f t="shared" si="368"/>
        <v>100</v>
      </c>
      <c r="DG76" s="83">
        <f t="shared" si="369"/>
        <v>90</v>
      </c>
      <c r="DH76" s="77">
        <f t="shared" si="370"/>
        <v>190</v>
      </c>
      <c r="DI76" s="82">
        <f t="shared" si="371"/>
        <v>0</v>
      </c>
      <c r="DJ76" s="82">
        <f t="shared" si="372"/>
        <v>0</v>
      </c>
      <c r="DK76" s="82">
        <f t="shared" si="373"/>
        <v>0</v>
      </c>
      <c r="DL76" s="82">
        <f t="shared" si="342"/>
        <v>0</v>
      </c>
      <c r="DM76" s="82">
        <f t="shared" si="343"/>
        <v>0</v>
      </c>
      <c r="DN76" s="82">
        <f t="shared" si="374"/>
        <v>0</v>
      </c>
      <c r="DO76" s="82">
        <f t="shared" si="344"/>
        <v>11</v>
      </c>
      <c r="DP76" s="82">
        <f t="shared" si="345"/>
        <v>6</v>
      </c>
      <c r="DQ76" s="82">
        <f t="shared" si="375"/>
        <v>17</v>
      </c>
      <c r="DR76" s="82">
        <v>31</v>
      </c>
      <c r="DS76" s="82">
        <v>31</v>
      </c>
      <c r="DT76" s="82">
        <v>38</v>
      </c>
      <c r="DU76" s="82">
        <v>33</v>
      </c>
      <c r="DV76" s="82">
        <v>31</v>
      </c>
      <c r="DW76" s="82">
        <v>26</v>
      </c>
      <c r="DX76" s="82">
        <f t="shared" si="376"/>
        <v>100</v>
      </c>
      <c r="DY76" s="82">
        <f t="shared" si="377"/>
        <v>90</v>
      </c>
      <c r="DZ76" s="82">
        <f t="shared" si="378"/>
        <v>190</v>
      </c>
      <c r="EA76" s="82">
        <v>0</v>
      </c>
      <c r="EB76" s="82">
        <v>0</v>
      </c>
      <c r="EC76" s="82">
        <v>0</v>
      </c>
      <c r="ED76" s="82">
        <v>0</v>
      </c>
      <c r="EE76" s="82">
        <v>0</v>
      </c>
      <c r="EF76" s="82">
        <v>0</v>
      </c>
      <c r="EG76" s="82">
        <f t="shared" si="379"/>
        <v>0</v>
      </c>
      <c r="EH76" s="82">
        <f t="shared" si="380"/>
        <v>0</v>
      </c>
      <c r="EI76" s="82">
        <f t="shared" si="381"/>
        <v>0</v>
      </c>
      <c r="EJ76" s="82">
        <v>0</v>
      </c>
      <c r="EK76" s="82">
        <v>0</v>
      </c>
      <c r="EL76" s="82">
        <v>0</v>
      </c>
      <c r="EM76" s="82">
        <v>0</v>
      </c>
      <c r="EN76" s="82">
        <v>0</v>
      </c>
      <c r="EO76" s="82">
        <v>0</v>
      </c>
      <c r="EP76" s="82">
        <f t="shared" si="382"/>
        <v>0</v>
      </c>
      <c r="EQ76" s="82">
        <f t="shared" si="383"/>
        <v>0</v>
      </c>
      <c r="ER76" s="82">
        <f t="shared" si="346"/>
        <v>0</v>
      </c>
      <c r="ES76" s="82">
        <v>0</v>
      </c>
      <c r="ET76" s="82">
        <v>0</v>
      </c>
      <c r="EU76" s="82">
        <v>0</v>
      </c>
      <c r="EV76" s="82">
        <v>0</v>
      </c>
      <c r="EW76" s="82">
        <v>2</v>
      </c>
      <c r="EX76" s="82">
        <v>0</v>
      </c>
      <c r="EY76" s="82">
        <f t="shared" si="384"/>
        <v>2</v>
      </c>
      <c r="EZ76" s="82">
        <f t="shared" si="385"/>
        <v>0</v>
      </c>
      <c r="FA76" s="82">
        <f t="shared" si="386"/>
        <v>2</v>
      </c>
      <c r="FB76" s="83">
        <v>6</v>
      </c>
      <c r="FC76" s="83">
        <v>1</v>
      </c>
      <c r="FD76" s="82">
        <f t="shared" si="387"/>
        <v>7</v>
      </c>
      <c r="FE76" s="83">
        <v>1</v>
      </c>
      <c r="FF76" s="83">
        <v>0</v>
      </c>
      <c r="FG76" s="82">
        <f t="shared" si="388"/>
        <v>1</v>
      </c>
      <c r="FH76" s="83">
        <v>2</v>
      </c>
      <c r="FI76" s="83">
        <v>3</v>
      </c>
      <c r="FJ76" s="82">
        <f t="shared" si="389"/>
        <v>5</v>
      </c>
      <c r="FK76" s="83">
        <v>1</v>
      </c>
      <c r="FL76" s="83">
        <v>0</v>
      </c>
      <c r="FM76" s="82">
        <f t="shared" si="390"/>
        <v>1</v>
      </c>
    </row>
    <row r="77" spans="1:169" s="2" customFormat="1" ht="15" customHeight="1" x14ac:dyDescent="0.25">
      <c r="A77" s="18">
        <v>58</v>
      </c>
      <c r="B77" s="1" t="s">
        <v>55</v>
      </c>
      <c r="C77" s="27" t="s">
        <v>29</v>
      </c>
      <c r="D77" s="72">
        <v>20</v>
      </c>
      <c r="E77" s="83">
        <v>15</v>
      </c>
      <c r="F77" s="83">
        <f t="shared" si="319"/>
        <v>35</v>
      </c>
      <c r="G77" s="83">
        <v>20</v>
      </c>
      <c r="H77" s="83">
        <v>26</v>
      </c>
      <c r="I77" s="83">
        <f t="shared" si="320"/>
        <v>46</v>
      </c>
      <c r="J77" s="83">
        <v>21</v>
      </c>
      <c r="K77" s="83">
        <v>19</v>
      </c>
      <c r="L77" s="83">
        <f t="shared" si="321"/>
        <v>40</v>
      </c>
      <c r="M77" s="72">
        <v>15</v>
      </c>
      <c r="N77" s="83">
        <v>15</v>
      </c>
      <c r="O77" s="83">
        <f t="shared" si="322"/>
        <v>30</v>
      </c>
      <c r="P77" s="83">
        <v>19</v>
      </c>
      <c r="Q77" s="83">
        <v>26</v>
      </c>
      <c r="R77" s="83">
        <f t="shared" si="323"/>
        <v>45</v>
      </c>
      <c r="S77" s="83">
        <v>21</v>
      </c>
      <c r="T77" s="83">
        <v>19</v>
      </c>
      <c r="U77" s="83">
        <f t="shared" si="324"/>
        <v>40</v>
      </c>
      <c r="V77" s="72">
        <v>5</v>
      </c>
      <c r="W77" s="83">
        <v>0</v>
      </c>
      <c r="X77" s="83">
        <f t="shared" si="325"/>
        <v>5</v>
      </c>
      <c r="Y77" s="83">
        <v>1</v>
      </c>
      <c r="Z77" s="83">
        <v>0</v>
      </c>
      <c r="AA77" s="83">
        <f t="shared" si="326"/>
        <v>1</v>
      </c>
      <c r="AB77" s="83">
        <v>0</v>
      </c>
      <c r="AC77" s="83">
        <v>0</v>
      </c>
      <c r="AD77" s="83">
        <f t="shared" si="327"/>
        <v>0</v>
      </c>
      <c r="AE77" s="72">
        <v>4</v>
      </c>
      <c r="AF77" s="83">
        <v>0</v>
      </c>
      <c r="AG77" s="83">
        <f t="shared" si="328"/>
        <v>4</v>
      </c>
      <c r="AH77" s="83">
        <v>1</v>
      </c>
      <c r="AI77" s="83">
        <v>0</v>
      </c>
      <c r="AJ77" s="83">
        <f t="shared" si="329"/>
        <v>1</v>
      </c>
      <c r="AK77" s="83">
        <v>0</v>
      </c>
      <c r="AL77" s="83">
        <v>0</v>
      </c>
      <c r="AM77" s="83">
        <f t="shared" si="330"/>
        <v>0</v>
      </c>
      <c r="AN77" s="82">
        <f t="shared" si="331"/>
        <v>61</v>
      </c>
      <c r="AO77" s="82">
        <f t="shared" si="332"/>
        <v>60</v>
      </c>
      <c r="AP77" s="82">
        <f t="shared" si="333"/>
        <v>121</v>
      </c>
      <c r="AQ77" s="82">
        <f t="shared" si="334"/>
        <v>55</v>
      </c>
      <c r="AR77" s="82">
        <f t="shared" si="335"/>
        <v>60</v>
      </c>
      <c r="AS77" s="83">
        <f t="shared" si="336"/>
        <v>115</v>
      </c>
      <c r="AT77" s="83">
        <f t="shared" si="337"/>
        <v>6</v>
      </c>
      <c r="AU77" s="83">
        <f t="shared" si="338"/>
        <v>0</v>
      </c>
      <c r="AV77" s="83">
        <f t="shared" si="347"/>
        <v>6</v>
      </c>
      <c r="AW77" s="83">
        <f t="shared" si="340"/>
        <v>5</v>
      </c>
      <c r="AX77" s="83">
        <f t="shared" si="341"/>
        <v>0</v>
      </c>
      <c r="AY77" s="83">
        <f t="shared" si="348"/>
        <v>5</v>
      </c>
      <c r="AZ77" s="83">
        <v>21</v>
      </c>
      <c r="BA77" s="83">
        <v>19</v>
      </c>
      <c r="BB77" s="77">
        <f t="shared" si="349"/>
        <v>40</v>
      </c>
      <c r="BC77" s="83">
        <v>0</v>
      </c>
      <c r="BD77" s="83">
        <v>0</v>
      </c>
      <c r="BE77" s="82">
        <f t="shared" si="350"/>
        <v>0</v>
      </c>
      <c r="BF77" s="81">
        <f t="shared" si="392"/>
        <v>21</v>
      </c>
      <c r="BG77" s="81">
        <f t="shared" si="393"/>
        <v>19</v>
      </c>
      <c r="BH77" s="82">
        <f t="shared" si="351"/>
        <v>40</v>
      </c>
      <c r="BI77" s="83">
        <v>0</v>
      </c>
      <c r="BJ77" s="83">
        <v>2</v>
      </c>
      <c r="BK77" s="82">
        <f t="shared" si="352"/>
        <v>2</v>
      </c>
      <c r="BL77" s="83">
        <v>61</v>
      </c>
      <c r="BM77" s="83">
        <v>60</v>
      </c>
      <c r="BN77" s="83">
        <f t="shared" si="353"/>
        <v>121</v>
      </c>
      <c r="BO77" s="83">
        <v>0</v>
      </c>
      <c r="BP77" s="83">
        <v>0</v>
      </c>
      <c r="BQ77" s="83">
        <f t="shared" si="354"/>
        <v>0</v>
      </c>
      <c r="BR77" s="82">
        <f t="shared" si="355"/>
        <v>121</v>
      </c>
      <c r="BS77" s="72">
        <v>23</v>
      </c>
      <c r="BT77" s="83">
        <v>30</v>
      </c>
      <c r="BU77" s="82">
        <f t="shared" si="356"/>
        <v>53</v>
      </c>
      <c r="BV77" s="83">
        <v>0</v>
      </c>
      <c r="BW77" s="83">
        <v>2</v>
      </c>
      <c r="BX77" s="83">
        <f t="shared" si="357"/>
        <v>2</v>
      </c>
      <c r="BY77" s="83">
        <v>0</v>
      </c>
      <c r="BZ77" s="83">
        <v>1</v>
      </c>
      <c r="CA77" s="82">
        <f t="shared" si="391"/>
        <v>1</v>
      </c>
      <c r="CB77" s="83">
        <v>0</v>
      </c>
      <c r="CC77" s="83">
        <v>0</v>
      </c>
      <c r="CD77" s="82">
        <f t="shared" si="358"/>
        <v>0</v>
      </c>
      <c r="CE77" s="83">
        <v>20</v>
      </c>
      <c r="CF77" s="83">
        <v>14</v>
      </c>
      <c r="CG77" s="82">
        <f t="shared" si="359"/>
        <v>34</v>
      </c>
      <c r="CH77" s="83">
        <v>1</v>
      </c>
      <c r="CI77" s="83">
        <v>1</v>
      </c>
      <c r="CJ77" s="82">
        <f t="shared" si="360"/>
        <v>2</v>
      </c>
      <c r="CK77" s="83">
        <v>0</v>
      </c>
      <c r="CL77" s="83">
        <v>0</v>
      </c>
      <c r="CM77" s="82">
        <f t="shared" si="361"/>
        <v>0</v>
      </c>
      <c r="CN77" s="83">
        <v>0</v>
      </c>
      <c r="CO77" s="83">
        <v>0</v>
      </c>
      <c r="CP77" s="82">
        <f t="shared" si="362"/>
        <v>0</v>
      </c>
      <c r="CQ77" s="83">
        <v>20</v>
      </c>
      <c r="CR77" s="83">
        <v>26</v>
      </c>
      <c r="CS77" s="82">
        <f t="shared" si="363"/>
        <v>46</v>
      </c>
      <c r="CT77" s="83">
        <v>1</v>
      </c>
      <c r="CU77" s="83">
        <v>1</v>
      </c>
      <c r="CV77" s="82">
        <f t="shared" si="364"/>
        <v>2</v>
      </c>
      <c r="CW77" s="83">
        <v>0</v>
      </c>
      <c r="CX77" s="83">
        <v>0</v>
      </c>
      <c r="CY77" s="82">
        <f t="shared" si="365"/>
        <v>0</v>
      </c>
      <c r="CZ77" s="83">
        <v>0</v>
      </c>
      <c r="DA77" s="83">
        <v>0</v>
      </c>
      <c r="DB77" s="82">
        <f t="shared" si="366"/>
        <v>0</v>
      </c>
      <c r="DC77" s="83">
        <v>0</v>
      </c>
      <c r="DD77" s="83">
        <v>0</v>
      </c>
      <c r="DE77" s="82">
        <f t="shared" si="367"/>
        <v>0</v>
      </c>
      <c r="DF77" s="83">
        <f t="shared" si="368"/>
        <v>63</v>
      </c>
      <c r="DG77" s="83">
        <f t="shared" si="369"/>
        <v>70</v>
      </c>
      <c r="DH77" s="77">
        <f t="shared" si="370"/>
        <v>133</v>
      </c>
      <c r="DI77" s="82">
        <f t="shared" si="371"/>
        <v>2</v>
      </c>
      <c r="DJ77" s="82">
        <f t="shared" si="372"/>
        <v>4</v>
      </c>
      <c r="DK77" s="82">
        <f t="shared" si="373"/>
        <v>6</v>
      </c>
      <c r="DL77" s="82">
        <f t="shared" si="342"/>
        <v>0</v>
      </c>
      <c r="DM77" s="82">
        <f t="shared" si="343"/>
        <v>1</v>
      </c>
      <c r="DN77" s="82">
        <f t="shared" si="374"/>
        <v>1</v>
      </c>
      <c r="DO77" s="82">
        <f t="shared" si="344"/>
        <v>0</v>
      </c>
      <c r="DP77" s="82">
        <f t="shared" si="345"/>
        <v>0</v>
      </c>
      <c r="DQ77" s="82">
        <f t="shared" si="375"/>
        <v>0</v>
      </c>
      <c r="DR77" s="82">
        <v>23</v>
      </c>
      <c r="DS77" s="82">
        <v>30</v>
      </c>
      <c r="DT77" s="82">
        <v>20</v>
      </c>
      <c r="DU77" s="82">
        <v>14</v>
      </c>
      <c r="DV77" s="82">
        <v>20</v>
      </c>
      <c r="DW77" s="82">
        <v>26</v>
      </c>
      <c r="DX77" s="82">
        <f t="shared" si="376"/>
        <v>63</v>
      </c>
      <c r="DY77" s="82">
        <f t="shared" si="377"/>
        <v>70</v>
      </c>
      <c r="DZ77" s="82">
        <f t="shared" si="378"/>
        <v>133</v>
      </c>
      <c r="EA77" s="82">
        <v>0</v>
      </c>
      <c r="EB77" s="82">
        <v>0</v>
      </c>
      <c r="EC77" s="82">
        <v>0</v>
      </c>
      <c r="ED77" s="82">
        <v>0</v>
      </c>
      <c r="EE77" s="82">
        <v>0</v>
      </c>
      <c r="EF77" s="82">
        <v>0</v>
      </c>
      <c r="EG77" s="82">
        <f t="shared" si="379"/>
        <v>0</v>
      </c>
      <c r="EH77" s="82">
        <f t="shared" si="380"/>
        <v>0</v>
      </c>
      <c r="EI77" s="82">
        <f t="shared" si="381"/>
        <v>0</v>
      </c>
      <c r="EJ77" s="82">
        <v>0</v>
      </c>
      <c r="EK77" s="82">
        <v>0</v>
      </c>
      <c r="EL77" s="82">
        <v>0</v>
      </c>
      <c r="EM77" s="82">
        <v>0</v>
      </c>
      <c r="EN77" s="82">
        <v>0</v>
      </c>
      <c r="EO77" s="82">
        <v>0</v>
      </c>
      <c r="EP77" s="82">
        <f t="shared" si="382"/>
        <v>0</v>
      </c>
      <c r="EQ77" s="82">
        <f t="shared" si="383"/>
        <v>0</v>
      </c>
      <c r="ER77" s="82">
        <f t="shared" si="346"/>
        <v>0</v>
      </c>
      <c r="ES77" s="82">
        <v>0</v>
      </c>
      <c r="ET77" s="82">
        <v>0</v>
      </c>
      <c r="EU77" s="82">
        <v>0</v>
      </c>
      <c r="EV77" s="82">
        <v>0</v>
      </c>
      <c r="EW77" s="82">
        <v>0</v>
      </c>
      <c r="EX77" s="82">
        <v>0</v>
      </c>
      <c r="EY77" s="82">
        <f t="shared" si="384"/>
        <v>0</v>
      </c>
      <c r="EZ77" s="82">
        <f t="shared" si="385"/>
        <v>0</v>
      </c>
      <c r="FA77" s="82">
        <f t="shared" si="386"/>
        <v>0</v>
      </c>
      <c r="FB77" s="83">
        <v>5</v>
      </c>
      <c r="FC77" s="83">
        <v>4</v>
      </c>
      <c r="FD77" s="82">
        <f t="shared" si="387"/>
        <v>9</v>
      </c>
      <c r="FE77" s="83">
        <v>1</v>
      </c>
      <c r="FF77" s="83">
        <v>0</v>
      </c>
      <c r="FG77" s="82">
        <f t="shared" si="388"/>
        <v>1</v>
      </c>
      <c r="FH77" s="83">
        <v>5</v>
      </c>
      <c r="FI77" s="83">
        <v>3</v>
      </c>
      <c r="FJ77" s="82">
        <f t="shared" si="389"/>
        <v>8</v>
      </c>
      <c r="FK77" s="83">
        <v>0</v>
      </c>
      <c r="FL77" s="83">
        <v>0</v>
      </c>
      <c r="FM77" s="82">
        <f t="shared" si="390"/>
        <v>0</v>
      </c>
    </row>
    <row r="78" spans="1:169" s="2" customFormat="1" ht="15" customHeight="1" x14ac:dyDescent="0.25">
      <c r="A78" s="15">
        <v>59</v>
      </c>
      <c r="B78" s="1" t="s">
        <v>55</v>
      </c>
      <c r="C78" s="27" t="s">
        <v>30</v>
      </c>
      <c r="D78" s="72">
        <v>11</v>
      </c>
      <c r="E78" s="83">
        <v>20</v>
      </c>
      <c r="F78" s="83">
        <f t="shared" si="319"/>
        <v>31</v>
      </c>
      <c r="G78" s="83">
        <v>15</v>
      </c>
      <c r="H78" s="83">
        <v>7</v>
      </c>
      <c r="I78" s="83">
        <f t="shared" si="320"/>
        <v>22</v>
      </c>
      <c r="J78" s="83">
        <v>12</v>
      </c>
      <c r="K78" s="83">
        <v>12</v>
      </c>
      <c r="L78" s="83">
        <f t="shared" si="321"/>
        <v>24</v>
      </c>
      <c r="M78" s="72">
        <v>4</v>
      </c>
      <c r="N78" s="83">
        <v>17</v>
      </c>
      <c r="O78" s="83">
        <f t="shared" si="322"/>
        <v>21</v>
      </c>
      <c r="P78" s="83">
        <v>11</v>
      </c>
      <c r="Q78" s="83">
        <v>4</v>
      </c>
      <c r="R78" s="83">
        <f t="shared" si="323"/>
        <v>15</v>
      </c>
      <c r="S78" s="83">
        <v>9</v>
      </c>
      <c r="T78" s="83">
        <v>12</v>
      </c>
      <c r="U78" s="83">
        <f t="shared" si="324"/>
        <v>21</v>
      </c>
      <c r="V78" s="72">
        <v>7</v>
      </c>
      <c r="W78" s="83">
        <v>3</v>
      </c>
      <c r="X78" s="83">
        <f t="shared" si="325"/>
        <v>10</v>
      </c>
      <c r="Y78" s="83">
        <v>4</v>
      </c>
      <c r="Z78" s="83">
        <v>3</v>
      </c>
      <c r="AA78" s="83">
        <f t="shared" si="326"/>
        <v>7</v>
      </c>
      <c r="AB78" s="83">
        <v>3</v>
      </c>
      <c r="AC78" s="83">
        <v>0</v>
      </c>
      <c r="AD78" s="83">
        <f t="shared" si="327"/>
        <v>3</v>
      </c>
      <c r="AE78" s="72">
        <v>7</v>
      </c>
      <c r="AF78" s="83">
        <v>3</v>
      </c>
      <c r="AG78" s="83">
        <f t="shared" si="328"/>
        <v>10</v>
      </c>
      <c r="AH78" s="83">
        <v>4</v>
      </c>
      <c r="AI78" s="83">
        <v>3</v>
      </c>
      <c r="AJ78" s="83">
        <f t="shared" si="329"/>
        <v>7</v>
      </c>
      <c r="AK78" s="83">
        <v>3</v>
      </c>
      <c r="AL78" s="83">
        <v>0</v>
      </c>
      <c r="AM78" s="83">
        <f t="shared" si="330"/>
        <v>3</v>
      </c>
      <c r="AN78" s="82">
        <f t="shared" si="331"/>
        <v>38</v>
      </c>
      <c r="AO78" s="82">
        <f t="shared" si="332"/>
        <v>39</v>
      </c>
      <c r="AP78" s="82">
        <f t="shared" si="333"/>
        <v>77</v>
      </c>
      <c r="AQ78" s="82">
        <f t="shared" si="334"/>
        <v>24</v>
      </c>
      <c r="AR78" s="82">
        <f t="shared" si="335"/>
        <v>33</v>
      </c>
      <c r="AS78" s="83">
        <f t="shared" si="336"/>
        <v>57</v>
      </c>
      <c r="AT78" s="83">
        <f t="shared" si="337"/>
        <v>14</v>
      </c>
      <c r="AU78" s="83">
        <f t="shared" si="338"/>
        <v>6</v>
      </c>
      <c r="AV78" s="83">
        <f t="shared" si="347"/>
        <v>20</v>
      </c>
      <c r="AW78" s="83">
        <f t="shared" si="340"/>
        <v>14</v>
      </c>
      <c r="AX78" s="83">
        <f t="shared" si="341"/>
        <v>6</v>
      </c>
      <c r="AY78" s="83">
        <f t="shared" si="348"/>
        <v>20</v>
      </c>
      <c r="AZ78" s="83">
        <v>12</v>
      </c>
      <c r="BA78" s="83">
        <v>12</v>
      </c>
      <c r="BB78" s="77">
        <f t="shared" si="349"/>
        <v>24</v>
      </c>
      <c r="BC78" s="83">
        <v>0</v>
      </c>
      <c r="BD78" s="83">
        <v>0</v>
      </c>
      <c r="BE78" s="82">
        <f t="shared" si="350"/>
        <v>0</v>
      </c>
      <c r="BF78" s="81">
        <f t="shared" si="392"/>
        <v>12</v>
      </c>
      <c r="BG78" s="81">
        <f t="shared" si="393"/>
        <v>12</v>
      </c>
      <c r="BH78" s="82">
        <f t="shared" si="351"/>
        <v>24</v>
      </c>
      <c r="BI78" s="83">
        <v>0</v>
      </c>
      <c r="BJ78" s="83">
        <v>0</v>
      </c>
      <c r="BK78" s="82">
        <f t="shared" si="352"/>
        <v>0</v>
      </c>
      <c r="BL78" s="83">
        <v>38</v>
      </c>
      <c r="BM78" s="83">
        <v>39</v>
      </c>
      <c r="BN78" s="83">
        <f t="shared" si="353"/>
        <v>77</v>
      </c>
      <c r="BO78" s="83">
        <v>0</v>
      </c>
      <c r="BP78" s="83">
        <v>0</v>
      </c>
      <c r="BQ78" s="83">
        <f t="shared" si="354"/>
        <v>0</v>
      </c>
      <c r="BR78" s="82">
        <f t="shared" si="355"/>
        <v>77</v>
      </c>
      <c r="BS78" s="72">
        <v>21</v>
      </c>
      <c r="BT78" s="83">
        <v>22</v>
      </c>
      <c r="BU78" s="82">
        <f t="shared" si="356"/>
        <v>43</v>
      </c>
      <c r="BV78" s="83">
        <v>0</v>
      </c>
      <c r="BW78" s="83">
        <v>0</v>
      </c>
      <c r="BX78" s="83">
        <f t="shared" si="357"/>
        <v>0</v>
      </c>
      <c r="BY78" s="83">
        <v>0</v>
      </c>
      <c r="BZ78" s="83">
        <v>0</v>
      </c>
      <c r="CA78" s="82">
        <f t="shared" si="391"/>
        <v>0</v>
      </c>
      <c r="CB78" s="83">
        <v>1</v>
      </c>
      <c r="CC78" s="83">
        <v>1</v>
      </c>
      <c r="CD78" s="82">
        <f t="shared" si="358"/>
        <v>2</v>
      </c>
      <c r="CE78" s="83">
        <v>11</v>
      </c>
      <c r="CF78" s="83">
        <v>20</v>
      </c>
      <c r="CG78" s="82">
        <f t="shared" si="359"/>
        <v>31</v>
      </c>
      <c r="CH78" s="83">
        <v>0</v>
      </c>
      <c r="CI78" s="83">
        <v>0</v>
      </c>
      <c r="CJ78" s="82">
        <f t="shared" si="360"/>
        <v>0</v>
      </c>
      <c r="CK78" s="83">
        <v>0</v>
      </c>
      <c r="CL78" s="83">
        <v>0</v>
      </c>
      <c r="CM78" s="82">
        <f t="shared" si="361"/>
        <v>0</v>
      </c>
      <c r="CN78" s="83">
        <v>1</v>
      </c>
      <c r="CO78" s="83">
        <v>2</v>
      </c>
      <c r="CP78" s="82">
        <f t="shared" si="362"/>
        <v>3</v>
      </c>
      <c r="CQ78" s="83">
        <v>15</v>
      </c>
      <c r="CR78" s="83">
        <v>6</v>
      </c>
      <c r="CS78" s="82">
        <f t="shared" si="363"/>
        <v>21</v>
      </c>
      <c r="CT78" s="83">
        <v>0</v>
      </c>
      <c r="CU78" s="83">
        <v>0</v>
      </c>
      <c r="CV78" s="82">
        <f t="shared" si="364"/>
        <v>0</v>
      </c>
      <c r="CW78" s="83">
        <v>0</v>
      </c>
      <c r="CX78" s="83">
        <v>0</v>
      </c>
      <c r="CY78" s="82">
        <f t="shared" si="365"/>
        <v>0</v>
      </c>
      <c r="CZ78" s="83">
        <v>1</v>
      </c>
      <c r="DA78" s="83">
        <v>1</v>
      </c>
      <c r="DB78" s="82">
        <f t="shared" si="366"/>
        <v>2</v>
      </c>
      <c r="DC78" s="83">
        <v>0</v>
      </c>
      <c r="DD78" s="83">
        <v>0</v>
      </c>
      <c r="DE78" s="82">
        <f t="shared" si="367"/>
        <v>0</v>
      </c>
      <c r="DF78" s="83">
        <f t="shared" si="368"/>
        <v>47</v>
      </c>
      <c r="DG78" s="83">
        <f t="shared" si="369"/>
        <v>48</v>
      </c>
      <c r="DH78" s="77">
        <f t="shared" si="370"/>
        <v>95</v>
      </c>
      <c r="DI78" s="82">
        <f t="shared" si="371"/>
        <v>0</v>
      </c>
      <c r="DJ78" s="82">
        <f t="shared" si="372"/>
        <v>0</v>
      </c>
      <c r="DK78" s="82">
        <f t="shared" si="373"/>
        <v>0</v>
      </c>
      <c r="DL78" s="82">
        <f t="shared" si="342"/>
        <v>0</v>
      </c>
      <c r="DM78" s="82">
        <f t="shared" si="343"/>
        <v>0</v>
      </c>
      <c r="DN78" s="82">
        <f t="shared" si="374"/>
        <v>0</v>
      </c>
      <c r="DO78" s="82">
        <f t="shared" si="344"/>
        <v>3</v>
      </c>
      <c r="DP78" s="82">
        <f t="shared" si="345"/>
        <v>4</v>
      </c>
      <c r="DQ78" s="82">
        <f t="shared" si="375"/>
        <v>7</v>
      </c>
      <c r="DR78" s="82">
        <v>21</v>
      </c>
      <c r="DS78" s="82">
        <v>22</v>
      </c>
      <c r="DT78" s="82">
        <v>11</v>
      </c>
      <c r="DU78" s="82">
        <v>20</v>
      </c>
      <c r="DV78" s="82">
        <v>15</v>
      </c>
      <c r="DW78" s="82">
        <v>6</v>
      </c>
      <c r="DX78" s="82">
        <f t="shared" si="376"/>
        <v>47</v>
      </c>
      <c r="DY78" s="82">
        <f t="shared" si="377"/>
        <v>48</v>
      </c>
      <c r="DZ78" s="82">
        <f t="shared" si="378"/>
        <v>95</v>
      </c>
      <c r="EA78" s="82">
        <v>0</v>
      </c>
      <c r="EB78" s="82">
        <v>0</v>
      </c>
      <c r="EC78" s="82">
        <v>0</v>
      </c>
      <c r="ED78" s="82">
        <v>0</v>
      </c>
      <c r="EE78" s="82">
        <v>0</v>
      </c>
      <c r="EF78" s="82">
        <v>0</v>
      </c>
      <c r="EG78" s="82">
        <f t="shared" si="379"/>
        <v>0</v>
      </c>
      <c r="EH78" s="82">
        <f t="shared" si="380"/>
        <v>0</v>
      </c>
      <c r="EI78" s="82">
        <f t="shared" si="381"/>
        <v>0</v>
      </c>
      <c r="EJ78" s="82">
        <v>0</v>
      </c>
      <c r="EK78" s="82">
        <v>0</v>
      </c>
      <c r="EL78" s="82">
        <v>0</v>
      </c>
      <c r="EM78" s="82">
        <v>0</v>
      </c>
      <c r="EN78" s="82">
        <v>0</v>
      </c>
      <c r="EO78" s="82">
        <v>0</v>
      </c>
      <c r="EP78" s="82">
        <f t="shared" si="382"/>
        <v>0</v>
      </c>
      <c r="EQ78" s="82">
        <f t="shared" si="383"/>
        <v>0</v>
      </c>
      <c r="ER78" s="82">
        <f t="shared" si="346"/>
        <v>0</v>
      </c>
      <c r="ES78" s="82">
        <v>0</v>
      </c>
      <c r="ET78" s="82">
        <v>0</v>
      </c>
      <c r="EU78" s="82">
        <v>0</v>
      </c>
      <c r="EV78" s="82">
        <v>1</v>
      </c>
      <c r="EW78" s="82">
        <v>0</v>
      </c>
      <c r="EX78" s="82">
        <v>0</v>
      </c>
      <c r="EY78" s="82">
        <f t="shared" si="384"/>
        <v>0</v>
      </c>
      <c r="EZ78" s="82">
        <f t="shared" si="385"/>
        <v>1</v>
      </c>
      <c r="FA78" s="82">
        <f t="shared" si="386"/>
        <v>1</v>
      </c>
      <c r="FB78" s="83">
        <v>3</v>
      </c>
      <c r="FC78" s="83">
        <v>2</v>
      </c>
      <c r="FD78" s="82">
        <f t="shared" si="387"/>
        <v>5</v>
      </c>
      <c r="FE78" s="83">
        <v>1</v>
      </c>
      <c r="FF78" s="83">
        <v>0</v>
      </c>
      <c r="FG78" s="82">
        <f t="shared" si="388"/>
        <v>1</v>
      </c>
      <c r="FH78" s="83">
        <v>2</v>
      </c>
      <c r="FI78" s="83">
        <v>2</v>
      </c>
      <c r="FJ78" s="82">
        <f t="shared" si="389"/>
        <v>4</v>
      </c>
      <c r="FK78" s="83">
        <v>0</v>
      </c>
      <c r="FL78" s="83">
        <v>0</v>
      </c>
      <c r="FM78" s="82">
        <f t="shared" si="390"/>
        <v>0</v>
      </c>
    </row>
    <row r="79" spans="1:169" s="2" customFormat="1" ht="15" customHeight="1" x14ac:dyDescent="0.25">
      <c r="A79" s="18">
        <v>60</v>
      </c>
      <c r="B79" s="1" t="s">
        <v>54</v>
      </c>
      <c r="C79" s="27" t="s">
        <v>31</v>
      </c>
      <c r="D79" s="72">
        <v>115</v>
      </c>
      <c r="E79" s="83">
        <v>168</v>
      </c>
      <c r="F79" s="83">
        <f t="shared" si="319"/>
        <v>283</v>
      </c>
      <c r="G79" s="83">
        <v>137</v>
      </c>
      <c r="H79" s="83">
        <v>141</v>
      </c>
      <c r="I79" s="83">
        <f t="shared" si="320"/>
        <v>278</v>
      </c>
      <c r="J79" s="83">
        <v>104</v>
      </c>
      <c r="K79" s="83">
        <v>130</v>
      </c>
      <c r="L79" s="83">
        <f t="shared" si="321"/>
        <v>234</v>
      </c>
      <c r="M79" s="72">
        <v>80</v>
      </c>
      <c r="N79" s="83">
        <v>135</v>
      </c>
      <c r="O79" s="83">
        <f t="shared" si="322"/>
        <v>215</v>
      </c>
      <c r="P79" s="83">
        <v>107</v>
      </c>
      <c r="Q79" s="83">
        <v>118</v>
      </c>
      <c r="R79" s="83">
        <f t="shared" si="323"/>
        <v>225</v>
      </c>
      <c r="S79" s="83">
        <v>103</v>
      </c>
      <c r="T79" s="83">
        <v>130</v>
      </c>
      <c r="U79" s="83">
        <f t="shared" si="324"/>
        <v>233</v>
      </c>
      <c r="V79" s="72">
        <v>35</v>
      </c>
      <c r="W79" s="83">
        <v>33</v>
      </c>
      <c r="X79" s="83">
        <f t="shared" si="325"/>
        <v>68</v>
      </c>
      <c r="Y79" s="83">
        <v>30</v>
      </c>
      <c r="Z79" s="83">
        <v>23</v>
      </c>
      <c r="AA79" s="83">
        <f t="shared" si="326"/>
        <v>53</v>
      </c>
      <c r="AB79" s="83">
        <v>1</v>
      </c>
      <c r="AC79" s="83">
        <v>0</v>
      </c>
      <c r="AD79" s="83">
        <f t="shared" si="327"/>
        <v>1</v>
      </c>
      <c r="AE79" s="72">
        <v>17</v>
      </c>
      <c r="AF79" s="83">
        <v>20</v>
      </c>
      <c r="AG79" s="83">
        <f t="shared" si="328"/>
        <v>37</v>
      </c>
      <c r="AH79" s="83">
        <v>22</v>
      </c>
      <c r="AI79" s="83">
        <v>14</v>
      </c>
      <c r="AJ79" s="83">
        <f t="shared" si="329"/>
        <v>36</v>
      </c>
      <c r="AK79" s="83">
        <v>1</v>
      </c>
      <c r="AL79" s="83">
        <v>0</v>
      </c>
      <c r="AM79" s="83">
        <f t="shared" si="330"/>
        <v>1</v>
      </c>
      <c r="AN79" s="82">
        <f t="shared" si="331"/>
        <v>356</v>
      </c>
      <c r="AO79" s="82">
        <f t="shared" si="332"/>
        <v>439</v>
      </c>
      <c r="AP79" s="82">
        <f t="shared" si="333"/>
        <v>795</v>
      </c>
      <c r="AQ79" s="82">
        <f t="shared" si="334"/>
        <v>290</v>
      </c>
      <c r="AR79" s="82">
        <f t="shared" si="335"/>
        <v>383</v>
      </c>
      <c r="AS79" s="83">
        <f t="shared" si="336"/>
        <v>673</v>
      </c>
      <c r="AT79" s="83">
        <f t="shared" si="337"/>
        <v>66</v>
      </c>
      <c r="AU79" s="83">
        <f t="shared" si="338"/>
        <v>56</v>
      </c>
      <c r="AV79" s="83">
        <f t="shared" si="347"/>
        <v>122</v>
      </c>
      <c r="AW79" s="83">
        <f t="shared" si="340"/>
        <v>40</v>
      </c>
      <c r="AX79" s="83">
        <f t="shared" si="341"/>
        <v>34</v>
      </c>
      <c r="AY79" s="83">
        <f t="shared" si="348"/>
        <v>74</v>
      </c>
      <c r="AZ79" s="83">
        <v>103</v>
      </c>
      <c r="BA79" s="83">
        <v>121</v>
      </c>
      <c r="BB79" s="77">
        <f t="shared" si="349"/>
        <v>224</v>
      </c>
      <c r="BC79" s="83">
        <v>1</v>
      </c>
      <c r="BD79" s="83">
        <v>9</v>
      </c>
      <c r="BE79" s="82">
        <f t="shared" si="350"/>
        <v>10</v>
      </c>
      <c r="BF79" s="81">
        <f t="shared" si="392"/>
        <v>104</v>
      </c>
      <c r="BG79" s="81">
        <f t="shared" si="393"/>
        <v>130</v>
      </c>
      <c r="BH79" s="82">
        <f t="shared" si="351"/>
        <v>234</v>
      </c>
      <c r="BI79" s="83">
        <v>12</v>
      </c>
      <c r="BJ79" s="83">
        <v>7</v>
      </c>
      <c r="BK79" s="82">
        <f t="shared" si="352"/>
        <v>19</v>
      </c>
      <c r="BL79" s="83">
        <v>356</v>
      </c>
      <c r="BM79" s="83">
        <v>439</v>
      </c>
      <c r="BN79" s="83">
        <f t="shared" si="353"/>
        <v>795</v>
      </c>
      <c r="BO79" s="83">
        <v>0</v>
      </c>
      <c r="BP79" s="83">
        <v>0</v>
      </c>
      <c r="BQ79" s="83">
        <f t="shared" si="354"/>
        <v>0</v>
      </c>
      <c r="BR79" s="82">
        <f t="shared" si="355"/>
        <v>795</v>
      </c>
      <c r="BS79" s="72">
        <v>158</v>
      </c>
      <c r="BT79" s="83">
        <v>207</v>
      </c>
      <c r="BU79" s="82">
        <f t="shared" si="356"/>
        <v>365</v>
      </c>
      <c r="BV79" s="83">
        <v>0</v>
      </c>
      <c r="BW79" s="83">
        <v>0</v>
      </c>
      <c r="BX79" s="83">
        <f t="shared" si="357"/>
        <v>0</v>
      </c>
      <c r="BY79" s="83">
        <v>138</v>
      </c>
      <c r="BZ79" s="83">
        <v>126</v>
      </c>
      <c r="CA79" s="82">
        <f t="shared" si="391"/>
        <v>264</v>
      </c>
      <c r="CB79" s="83">
        <v>0</v>
      </c>
      <c r="CC79" s="83">
        <v>0</v>
      </c>
      <c r="CD79" s="82">
        <f t="shared" si="358"/>
        <v>0</v>
      </c>
      <c r="CE79" s="83">
        <v>116</v>
      </c>
      <c r="CF79" s="83">
        <v>163</v>
      </c>
      <c r="CG79" s="82">
        <f t="shared" si="359"/>
        <v>279</v>
      </c>
      <c r="CH79" s="83">
        <v>1</v>
      </c>
      <c r="CI79" s="83">
        <v>0</v>
      </c>
      <c r="CJ79" s="82">
        <f t="shared" si="360"/>
        <v>1</v>
      </c>
      <c r="CK79" s="83">
        <v>38</v>
      </c>
      <c r="CL79" s="83">
        <v>61</v>
      </c>
      <c r="CM79" s="82">
        <f t="shared" si="361"/>
        <v>99</v>
      </c>
      <c r="CN79" s="83">
        <v>0</v>
      </c>
      <c r="CO79" s="83">
        <v>0</v>
      </c>
      <c r="CP79" s="82">
        <f t="shared" si="362"/>
        <v>0</v>
      </c>
      <c r="CQ79" s="83">
        <v>135</v>
      </c>
      <c r="CR79" s="83">
        <v>139</v>
      </c>
      <c r="CS79" s="82">
        <f t="shared" si="363"/>
        <v>274</v>
      </c>
      <c r="CT79" s="83">
        <v>0</v>
      </c>
      <c r="CU79" s="83">
        <v>0</v>
      </c>
      <c r="CV79" s="82">
        <f t="shared" si="364"/>
        <v>0</v>
      </c>
      <c r="CW79" s="83">
        <v>28</v>
      </c>
      <c r="CX79" s="83">
        <v>26</v>
      </c>
      <c r="CY79" s="82">
        <f t="shared" si="365"/>
        <v>54</v>
      </c>
      <c r="CZ79" s="83">
        <v>0</v>
      </c>
      <c r="DA79" s="83">
        <v>0</v>
      </c>
      <c r="DB79" s="82">
        <f t="shared" si="366"/>
        <v>0</v>
      </c>
      <c r="DC79" s="83">
        <v>0</v>
      </c>
      <c r="DD79" s="83">
        <v>0</v>
      </c>
      <c r="DE79" s="82">
        <f t="shared" si="367"/>
        <v>0</v>
      </c>
      <c r="DF79" s="83">
        <f t="shared" si="368"/>
        <v>409</v>
      </c>
      <c r="DG79" s="83">
        <f t="shared" si="369"/>
        <v>509</v>
      </c>
      <c r="DH79" s="77">
        <f t="shared" si="370"/>
        <v>918</v>
      </c>
      <c r="DI79" s="82">
        <f t="shared" si="371"/>
        <v>1</v>
      </c>
      <c r="DJ79" s="82">
        <f t="shared" si="372"/>
        <v>0</v>
      </c>
      <c r="DK79" s="82">
        <f t="shared" si="373"/>
        <v>1</v>
      </c>
      <c r="DL79" s="82">
        <f t="shared" si="342"/>
        <v>204</v>
      </c>
      <c r="DM79" s="82">
        <f t="shared" si="343"/>
        <v>213</v>
      </c>
      <c r="DN79" s="82">
        <f t="shared" si="374"/>
        <v>417</v>
      </c>
      <c r="DO79" s="82">
        <f t="shared" si="344"/>
        <v>0</v>
      </c>
      <c r="DP79" s="82">
        <f t="shared" si="345"/>
        <v>0</v>
      </c>
      <c r="DQ79" s="82">
        <f t="shared" si="375"/>
        <v>0</v>
      </c>
      <c r="DR79" s="82">
        <v>154</v>
      </c>
      <c r="DS79" s="82">
        <v>205</v>
      </c>
      <c r="DT79" s="82">
        <v>115</v>
      </c>
      <c r="DU79" s="82">
        <v>163</v>
      </c>
      <c r="DV79" s="82">
        <v>135</v>
      </c>
      <c r="DW79" s="82">
        <v>139</v>
      </c>
      <c r="DX79" s="82">
        <f t="shared" si="376"/>
        <v>404</v>
      </c>
      <c r="DY79" s="82">
        <f t="shared" si="377"/>
        <v>507</v>
      </c>
      <c r="DZ79" s="82">
        <f t="shared" si="378"/>
        <v>911</v>
      </c>
      <c r="EA79" s="82">
        <v>0</v>
      </c>
      <c r="EB79" s="82">
        <v>0</v>
      </c>
      <c r="EC79" s="82">
        <v>0</v>
      </c>
      <c r="ED79" s="82">
        <v>0</v>
      </c>
      <c r="EE79" s="82">
        <v>0</v>
      </c>
      <c r="EF79" s="82">
        <v>0</v>
      </c>
      <c r="EG79" s="82">
        <f t="shared" si="379"/>
        <v>0</v>
      </c>
      <c r="EH79" s="82">
        <f t="shared" si="380"/>
        <v>0</v>
      </c>
      <c r="EI79" s="82">
        <f t="shared" si="381"/>
        <v>0</v>
      </c>
      <c r="EJ79" s="82">
        <v>4</v>
      </c>
      <c r="EK79" s="82">
        <v>2</v>
      </c>
      <c r="EL79" s="82">
        <v>1</v>
      </c>
      <c r="EM79" s="82">
        <v>0</v>
      </c>
      <c r="EN79" s="82">
        <v>0</v>
      </c>
      <c r="EO79" s="82">
        <v>0</v>
      </c>
      <c r="EP79" s="82">
        <f t="shared" si="382"/>
        <v>5</v>
      </c>
      <c r="EQ79" s="82">
        <f t="shared" si="383"/>
        <v>2</v>
      </c>
      <c r="ER79" s="82">
        <f t="shared" si="346"/>
        <v>7</v>
      </c>
      <c r="ES79" s="82">
        <v>0</v>
      </c>
      <c r="ET79" s="82">
        <v>0</v>
      </c>
      <c r="EU79" s="82">
        <v>2</v>
      </c>
      <c r="EV79" s="82">
        <v>1</v>
      </c>
      <c r="EW79" s="82">
        <v>1</v>
      </c>
      <c r="EX79" s="82">
        <v>3</v>
      </c>
      <c r="EY79" s="82">
        <f t="shared" si="384"/>
        <v>3</v>
      </c>
      <c r="EZ79" s="82">
        <f t="shared" si="385"/>
        <v>4</v>
      </c>
      <c r="FA79" s="82">
        <f t="shared" si="386"/>
        <v>7</v>
      </c>
      <c r="FB79" s="83">
        <v>14</v>
      </c>
      <c r="FC79" s="83">
        <v>9</v>
      </c>
      <c r="FD79" s="82">
        <f t="shared" si="387"/>
        <v>23</v>
      </c>
      <c r="FE79" s="83">
        <v>2</v>
      </c>
      <c r="FF79" s="83">
        <v>0</v>
      </c>
      <c r="FG79" s="82">
        <f t="shared" si="388"/>
        <v>2</v>
      </c>
      <c r="FH79" s="83">
        <v>8</v>
      </c>
      <c r="FI79" s="83">
        <v>6</v>
      </c>
      <c r="FJ79" s="82">
        <f t="shared" si="389"/>
        <v>14</v>
      </c>
      <c r="FK79" s="83">
        <v>0</v>
      </c>
      <c r="FL79" s="83">
        <v>0</v>
      </c>
      <c r="FM79" s="82">
        <f t="shared" si="390"/>
        <v>0</v>
      </c>
    </row>
    <row r="80" spans="1:169" s="2" customFormat="1" ht="15" customHeight="1" x14ac:dyDescent="0.25">
      <c r="A80" s="16">
        <v>61</v>
      </c>
      <c r="B80" s="1" t="s">
        <v>55</v>
      </c>
      <c r="C80" s="27" t="s">
        <v>32</v>
      </c>
      <c r="D80" s="72">
        <v>175</v>
      </c>
      <c r="E80" s="83">
        <v>220</v>
      </c>
      <c r="F80" s="83">
        <f t="shared" si="319"/>
        <v>395</v>
      </c>
      <c r="G80" s="83">
        <v>138</v>
      </c>
      <c r="H80" s="83">
        <v>183</v>
      </c>
      <c r="I80" s="83">
        <f t="shared" si="320"/>
        <v>321</v>
      </c>
      <c r="J80" s="83">
        <v>105</v>
      </c>
      <c r="K80" s="83">
        <v>126</v>
      </c>
      <c r="L80" s="83">
        <f t="shared" si="321"/>
        <v>231</v>
      </c>
      <c r="M80" s="72">
        <v>141</v>
      </c>
      <c r="N80" s="83">
        <v>181</v>
      </c>
      <c r="O80" s="83">
        <f t="shared" si="322"/>
        <v>322</v>
      </c>
      <c r="P80" s="83">
        <v>105</v>
      </c>
      <c r="Q80" s="83">
        <v>149</v>
      </c>
      <c r="R80" s="83">
        <f t="shared" si="323"/>
        <v>254</v>
      </c>
      <c r="S80" s="83">
        <v>87</v>
      </c>
      <c r="T80" s="83">
        <v>124</v>
      </c>
      <c r="U80" s="83">
        <f t="shared" si="324"/>
        <v>211</v>
      </c>
      <c r="V80" s="72">
        <v>34</v>
      </c>
      <c r="W80" s="83">
        <v>39</v>
      </c>
      <c r="X80" s="83">
        <f t="shared" si="325"/>
        <v>73</v>
      </c>
      <c r="Y80" s="83">
        <v>33</v>
      </c>
      <c r="Z80" s="83">
        <v>34</v>
      </c>
      <c r="AA80" s="83">
        <f t="shared" si="326"/>
        <v>67</v>
      </c>
      <c r="AB80" s="83">
        <v>18</v>
      </c>
      <c r="AC80" s="83">
        <v>2</v>
      </c>
      <c r="AD80" s="83">
        <f t="shared" si="327"/>
        <v>20</v>
      </c>
      <c r="AE80" s="72">
        <v>27</v>
      </c>
      <c r="AF80" s="83">
        <v>33</v>
      </c>
      <c r="AG80" s="83">
        <f t="shared" si="328"/>
        <v>60</v>
      </c>
      <c r="AH80" s="83">
        <v>31</v>
      </c>
      <c r="AI80" s="83">
        <v>34</v>
      </c>
      <c r="AJ80" s="83">
        <f t="shared" si="329"/>
        <v>65</v>
      </c>
      <c r="AK80" s="83">
        <v>18</v>
      </c>
      <c r="AL80" s="83">
        <v>2</v>
      </c>
      <c r="AM80" s="83">
        <f t="shared" si="330"/>
        <v>20</v>
      </c>
      <c r="AN80" s="82">
        <f t="shared" si="331"/>
        <v>418</v>
      </c>
      <c r="AO80" s="82">
        <f t="shared" si="332"/>
        <v>529</v>
      </c>
      <c r="AP80" s="82">
        <f t="shared" si="333"/>
        <v>947</v>
      </c>
      <c r="AQ80" s="82">
        <f t="shared" si="334"/>
        <v>333</v>
      </c>
      <c r="AR80" s="82">
        <f t="shared" si="335"/>
        <v>454</v>
      </c>
      <c r="AS80" s="83">
        <f t="shared" si="336"/>
        <v>787</v>
      </c>
      <c r="AT80" s="83">
        <f t="shared" si="337"/>
        <v>85</v>
      </c>
      <c r="AU80" s="83">
        <f t="shared" si="338"/>
        <v>75</v>
      </c>
      <c r="AV80" s="83">
        <f t="shared" si="347"/>
        <v>160</v>
      </c>
      <c r="AW80" s="83">
        <f t="shared" si="340"/>
        <v>76</v>
      </c>
      <c r="AX80" s="83">
        <f t="shared" si="341"/>
        <v>69</v>
      </c>
      <c r="AY80" s="83">
        <f t="shared" si="348"/>
        <v>145</v>
      </c>
      <c r="AZ80" s="83">
        <v>92</v>
      </c>
      <c r="BA80" s="83">
        <v>119</v>
      </c>
      <c r="BB80" s="77">
        <f t="shared" si="349"/>
        <v>211</v>
      </c>
      <c r="BC80" s="83">
        <v>13</v>
      </c>
      <c r="BD80" s="83">
        <v>7</v>
      </c>
      <c r="BE80" s="82">
        <f t="shared" si="350"/>
        <v>20</v>
      </c>
      <c r="BF80" s="81">
        <f t="shared" si="392"/>
        <v>105</v>
      </c>
      <c r="BG80" s="81">
        <f t="shared" si="393"/>
        <v>126</v>
      </c>
      <c r="BH80" s="82">
        <f t="shared" si="351"/>
        <v>231</v>
      </c>
      <c r="BI80" s="83">
        <v>33</v>
      </c>
      <c r="BJ80" s="83">
        <v>11</v>
      </c>
      <c r="BK80" s="82">
        <f t="shared" si="352"/>
        <v>44</v>
      </c>
      <c r="BL80" s="83">
        <v>417</v>
      </c>
      <c r="BM80" s="83">
        <v>527</v>
      </c>
      <c r="BN80" s="83">
        <f t="shared" si="353"/>
        <v>944</v>
      </c>
      <c r="BO80" s="83">
        <v>1</v>
      </c>
      <c r="BP80" s="83">
        <v>2</v>
      </c>
      <c r="BQ80" s="83">
        <f t="shared" si="354"/>
        <v>3</v>
      </c>
      <c r="BR80" s="82">
        <f t="shared" si="355"/>
        <v>947</v>
      </c>
      <c r="BS80" s="72">
        <v>256</v>
      </c>
      <c r="BT80" s="83">
        <v>303</v>
      </c>
      <c r="BU80" s="82">
        <f t="shared" si="356"/>
        <v>559</v>
      </c>
      <c r="BV80" s="83">
        <v>16</v>
      </c>
      <c r="BW80" s="83">
        <v>31</v>
      </c>
      <c r="BX80" s="83">
        <f t="shared" si="357"/>
        <v>47</v>
      </c>
      <c r="BY80" s="83">
        <v>1</v>
      </c>
      <c r="BZ80" s="83">
        <v>5</v>
      </c>
      <c r="CA80" s="82">
        <f t="shared" si="391"/>
        <v>6</v>
      </c>
      <c r="CB80" s="83">
        <v>4</v>
      </c>
      <c r="CC80" s="83">
        <v>2</v>
      </c>
      <c r="CD80" s="82">
        <f t="shared" si="358"/>
        <v>6</v>
      </c>
      <c r="CE80" s="83">
        <v>185</v>
      </c>
      <c r="CF80" s="83">
        <v>234</v>
      </c>
      <c r="CG80" s="82">
        <f t="shared" si="359"/>
        <v>419</v>
      </c>
      <c r="CH80" s="83">
        <v>22</v>
      </c>
      <c r="CI80" s="83">
        <v>39</v>
      </c>
      <c r="CJ80" s="82">
        <f t="shared" si="360"/>
        <v>61</v>
      </c>
      <c r="CK80" s="83">
        <v>4</v>
      </c>
      <c r="CL80" s="83">
        <v>7</v>
      </c>
      <c r="CM80" s="82">
        <f t="shared" si="361"/>
        <v>11</v>
      </c>
      <c r="CN80" s="83">
        <v>5</v>
      </c>
      <c r="CO80" s="83">
        <v>3</v>
      </c>
      <c r="CP80" s="82">
        <f t="shared" si="362"/>
        <v>8</v>
      </c>
      <c r="CQ80" s="83">
        <v>140</v>
      </c>
      <c r="CR80" s="83">
        <v>190</v>
      </c>
      <c r="CS80" s="82">
        <f t="shared" si="363"/>
        <v>330</v>
      </c>
      <c r="CT80" s="83">
        <v>4</v>
      </c>
      <c r="CU80" s="83">
        <v>6</v>
      </c>
      <c r="CV80" s="82">
        <f t="shared" si="364"/>
        <v>10</v>
      </c>
      <c r="CW80" s="83">
        <v>0</v>
      </c>
      <c r="CX80" s="83">
        <v>3</v>
      </c>
      <c r="CY80" s="82">
        <f t="shared" si="365"/>
        <v>3</v>
      </c>
      <c r="CZ80" s="83">
        <v>2</v>
      </c>
      <c r="DA80" s="83">
        <v>5</v>
      </c>
      <c r="DB80" s="82">
        <f t="shared" si="366"/>
        <v>7</v>
      </c>
      <c r="DC80" s="83">
        <v>0</v>
      </c>
      <c r="DD80" s="83">
        <v>0</v>
      </c>
      <c r="DE80" s="82">
        <f t="shared" si="367"/>
        <v>0</v>
      </c>
      <c r="DF80" s="83">
        <f t="shared" si="368"/>
        <v>581</v>
      </c>
      <c r="DG80" s="83">
        <f t="shared" si="369"/>
        <v>727</v>
      </c>
      <c r="DH80" s="77">
        <f t="shared" si="370"/>
        <v>1308</v>
      </c>
      <c r="DI80" s="82">
        <f t="shared" si="371"/>
        <v>42</v>
      </c>
      <c r="DJ80" s="82">
        <f t="shared" si="372"/>
        <v>76</v>
      </c>
      <c r="DK80" s="82">
        <f t="shared" si="373"/>
        <v>118</v>
      </c>
      <c r="DL80" s="82">
        <f t="shared" si="342"/>
        <v>5</v>
      </c>
      <c r="DM80" s="82">
        <f t="shared" si="343"/>
        <v>15</v>
      </c>
      <c r="DN80" s="82">
        <f t="shared" si="374"/>
        <v>20</v>
      </c>
      <c r="DO80" s="82">
        <f t="shared" si="344"/>
        <v>11</v>
      </c>
      <c r="DP80" s="82">
        <f t="shared" si="345"/>
        <v>10</v>
      </c>
      <c r="DQ80" s="82">
        <f t="shared" si="375"/>
        <v>21</v>
      </c>
      <c r="DR80" s="82">
        <v>249</v>
      </c>
      <c r="DS80" s="82">
        <v>301</v>
      </c>
      <c r="DT80" s="82">
        <v>179</v>
      </c>
      <c r="DU80" s="82">
        <v>231</v>
      </c>
      <c r="DV80" s="82">
        <v>140</v>
      </c>
      <c r="DW80" s="82">
        <v>189</v>
      </c>
      <c r="DX80" s="82">
        <f t="shared" si="376"/>
        <v>568</v>
      </c>
      <c r="DY80" s="82">
        <f t="shared" si="377"/>
        <v>721</v>
      </c>
      <c r="DZ80" s="82">
        <f t="shared" si="378"/>
        <v>1289</v>
      </c>
      <c r="EA80" s="82">
        <v>0</v>
      </c>
      <c r="EB80" s="82">
        <v>0</v>
      </c>
      <c r="EC80" s="82">
        <v>0</v>
      </c>
      <c r="ED80" s="82">
        <v>0</v>
      </c>
      <c r="EE80" s="82">
        <v>0</v>
      </c>
      <c r="EF80" s="82">
        <v>0</v>
      </c>
      <c r="EG80" s="82">
        <f t="shared" si="379"/>
        <v>0</v>
      </c>
      <c r="EH80" s="82">
        <f t="shared" si="380"/>
        <v>0</v>
      </c>
      <c r="EI80" s="82">
        <f t="shared" si="381"/>
        <v>0</v>
      </c>
      <c r="EJ80" s="82">
        <v>7</v>
      </c>
      <c r="EK80" s="82">
        <v>2</v>
      </c>
      <c r="EL80" s="82">
        <v>6</v>
      </c>
      <c r="EM80" s="82">
        <v>3</v>
      </c>
      <c r="EN80" s="82">
        <v>0</v>
      </c>
      <c r="EO80" s="82">
        <v>1</v>
      </c>
      <c r="EP80" s="82">
        <f t="shared" si="382"/>
        <v>13</v>
      </c>
      <c r="EQ80" s="82">
        <f t="shared" si="383"/>
        <v>6</v>
      </c>
      <c r="ER80" s="82">
        <f t="shared" si="346"/>
        <v>19</v>
      </c>
      <c r="ES80" s="82">
        <v>2</v>
      </c>
      <c r="ET80" s="82">
        <v>1</v>
      </c>
      <c r="EU80" s="82">
        <v>7</v>
      </c>
      <c r="EV80" s="82">
        <v>13</v>
      </c>
      <c r="EW80" s="82">
        <v>3</v>
      </c>
      <c r="EX80" s="82">
        <v>7</v>
      </c>
      <c r="EY80" s="82">
        <f t="shared" si="384"/>
        <v>12</v>
      </c>
      <c r="EZ80" s="82">
        <f t="shared" si="385"/>
        <v>21</v>
      </c>
      <c r="FA80" s="82">
        <f t="shared" si="386"/>
        <v>33</v>
      </c>
      <c r="FB80" s="83">
        <v>17</v>
      </c>
      <c r="FC80" s="83">
        <v>15</v>
      </c>
      <c r="FD80" s="82">
        <f t="shared" si="387"/>
        <v>32</v>
      </c>
      <c r="FE80" s="83">
        <v>2</v>
      </c>
      <c r="FF80" s="83">
        <v>0</v>
      </c>
      <c r="FG80" s="82">
        <f t="shared" si="388"/>
        <v>2</v>
      </c>
      <c r="FH80" s="83">
        <v>12</v>
      </c>
      <c r="FI80" s="83">
        <v>10</v>
      </c>
      <c r="FJ80" s="82">
        <f t="shared" si="389"/>
        <v>22</v>
      </c>
      <c r="FK80" s="83">
        <v>1</v>
      </c>
      <c r="FL80" s="83">
        <v>2</v>
      </c>
      <c r="FM80" s="82">
        <f t="shared" si="390"/>
        <v>3</v>
      </c>
    </row>
    <row r="81" spans="1:169" s="2" customFormat="1" ht="15" customHeight="1" x14ac:dyDescent="0.25">
      <c r="A81" s="19">
        <v>62</v>
      </c>
      <c r="B81" s="1" t="s">
        <v>55</v>
      </c>
      <c r="C81" s="27" t="s">
        <v>33</v>
      </c>
      <c r="D81" s="72">
        <v>42</v>
      </c>
      <c r="E81" s="83">
        <v>44</v>
      </c>
      <c r="F81" s="83">
        <f t="shared" si="319"/>
        <v>86</v>
      </c>
      <c r="G81" s="83">
        <v>42</v>
      </c>
      <c r="H81" s="83">
        <v>52</v>
      </c>
      <c r="I81" s="83">
        <f t="shared" si="320"/>
        <v>94</v>
      </c>
      <c r="J81" s="83">
        <v>30</v>
      </c>
      <c r="K81" s="83">
        <v>33</v>
      </c>
      <c r="L81" s="83">
        <f t="shared" si="321"/>
        <v>63</v>
      </c>
      <c r="M81" s="72">
        <v>20</v>
      </c>
      <c r="N81" s="83">
        <v>38</v>
      </c>
      <c r="O81" s="83">
        <f t="shared" si="322"/>
        <v>58</v>
      </c>
      <c r="P81" s="83">
        <v>31</v>
      </c>
      <c r="Q81" s="83">
        <v>45</v>
      </c>
      <c r="R81" s="83">
        <f t="shared" si="323"/>
        <v>76</v>
      </c>
      <c r="S81" s="83">
        <v>22</v>
      </c>
      <c r="T81" s="83">
        <v>29</v>
      </c>
      <c r="U81" s="83">
        <f t="shared" si="324"/>
        <v>51</v>
      </c>
      <c r="V81" s="72">
        <v>22</v>
      </c>
      <c r="W81" s="83">
        <v>6</v>
      </c>
      <c r="X81" s="83">
        <f t="shared" si="325"/>
        <v>28</v>
      </c>
      <c r="Y81" s="83">
        <v>11</v>
      </c>
      <c r="Z81" s="83">
        <v>7</v>
      </c>
      <c r="AA81" s="83">
        <f t="shared" si="326"/>
        <v>18</v>
      </c>
      <c r="AB81" s="83">
        <v>8</v>
      </c>
      <c r="AC81" s="83">
        <v>4</v>
      </c>
      <c r="AD81" s="83">
        <f t="shared" si="327"/>
        <v>12</v>
      </c>
      <c r="AE81" s="72">
        <v>22</v>
      </c>
      <c r="AF81" s="83">
        <v>6</v>
      </c>
      <c r="AG81" s="83">
        <f t="shared" si="328"/>
        <v>28</v>
      </c>
      <c r="AH81" s="83">
        <v>11</v>
      </c>
      <c r="AI81" s="83">
        <v>7</v>
      </c>
      <c r="AJ81" s="83">
        <f t="shared" si="329"/>
        <v>18</v>
      </c>
      <c r="AK81" s="83">
        <v>8</v>
      </c>
      <c r="AL81" s="83">
        <v>4</v>
      </c>
      <c r="AM81" s="83">
        <f t="shared" si="330"/>
        <v>12</v>
      </c>
      <c r="AN81" s="82">
        <f t="shared" si="331"/>
        <v>114</v>
      </c>
      <c r="AO81" s="82">
        <f t="shared" si="332"/>
        <v>129</v>
      </c>
      <c r="AP81" s="82">
        <f t="shared" si="333"/>
        <v>243</v>
      </c>
      <c r="AQ81" s="82">
        <f t="shared" si="334"/>
        <v>73</v>
      </c>
      <c r="AR81" s="82">
        <f t="shared" si="335"/>
        <v>112</v>
      </c>
      <c r="AS81" s="83">
        <f t="shared" si="336"/>
        <v>185</v>
      </c>
      <c r="AT81" s="83">
        <f t="shared" si="337"/>
        <v>41</v>
      </c>
      <c r="AU81" s="83">
        <f t="shared" si="338"/>
        <v>17</v>
      </c>
      <c r="AV81" s="83">
        <f t="shared" si="347"/>
        <v>58</v>
      </c>
      <c r="AW81" s="83">
        <f t="shared" si="340"/>
        <v>41</v>
      </c>
      <c r="AX81" s="83">
        <f t="shared" si="341"/>
        <v>17</v>
      </c>
      <c r="AY81" s="83">
        <f t="shared" si="348"/>
        <v>58</v>
      </c>
      <c r="AZ81" s="83">
        <v>26</v>
      </c>
      <c r="BA81" s="83">
        <v>33</v>
      </c>
      <c r="BB81" s="77">
        <f t="shared" si="349"/>
        <v>59</v>
      </c>
      <c r="BC81" s="83">
        <v>4</v>
      </c>
      <c r="BD81" s="83">
        <v>0</v>
      </c>
      <c r="BE81" s="82">
        <f t="shared" si="350"/>
        <v>4</v>
      </c>
      <c r="BF81" s="81">
        <f t="shared" si="392"/>
        <v>30</v>
      </c>
      <c r="BG81" s="81">
        <f t="shared" si="393"/>
        <v>33</v>
      </c>
      <c r="BH81" s="82">
        <f t="shared" si="351"/>
        <v>63</v>
      </c>
      <c r="BI81" s="83">
        <v>7</v>
      </c>
      <c r="BJ81" s="83">
        <v>6</v>
      </c>
      <c r="BK81" s="82">
        <f t="shared" si="352"/>
        <v>13</v>
      </c>
      <c r="BL81" s="83">
        <v>114</v>
      </c>
      <c r="BM81" s="83">
        <v>129</v>
      </c>
      <c r="BN81" s="83">
        <f t="shared" si="353"/>
        <v>243</v>
      </c>
      <c r="BO81" s="83">
        <v>0</v>
      </c>
      <c r="BP81" s="83">
        <v>0</v>
      </c>
      <c r="BQ81" s="83">
        <f t="shared" si="354"/>
        <v>0</v>
      </c>
      <c r="BR81" s="82">
        <f t="shared" si="355"/>
        <v>243</v>
      </c>
      <c r="BS81" s="72">
        <v>37</v>
      </c>
      <c r="BT81" s="83">
        <v>58</v>
      </c>
      <c r="BU81" s="82">
        <f t="shared" si="356"/>
        <v>95</v>
      </c>
      <c r="BV81" s="83">
        <v>3</v>
      </c>
      <c r="BW81" s="83">
        <v>7</v>
      </c>
      <c r="BX81" s="83">
        <f t="shared" si="357"/>
        <v>10</v>
      </c>
      <c r="BY81" s="83">
        <v>15</v>
      </c>
      <c r="BZ81" s="83">
        <v>30</v>
      </c>
      <c r="CA81" s="82">
        <f t="shared" si="391"/>
        <v>45</v>
      </c>
      <c r="CB81" s="83">
        <v>1</v>
      </c>
      <c r="CC81" s="83">
        <v>1</v>
      </c>
      <c r="CD81" s="82">
        <f t="shared" si="358"/>
        <v>2</v>
      </c>
      <c r="CE81" s="83">
        <v>43</v>
      </c>
      <c r="CF81" s="83">
        <v>45</v>
      </c>
      <c r="CG81" s="82">
        <f t="shared" si="359"/>
        <v>88</v>
      </c>
      <c r="CH81" s="83">
        <v>1</v>
      </c>
      <c r="CI81" s="83">
        <v>3</v>
      </c>
      <c r="CJ81" s="82">
        <f t="shared" si="360"/>
        <v>4</v>
      </c>
      <c r="CK81" s="83">
        <v>16</v>
      </c>
      <c r="CL81" s="83">
        <v>22</v>
      </c>
      <c r="CM81" s="82">
        <f t="shared" si="361"/>
        <v>38</v>
      </c>
      <c r="CN81" s="83">
        <v>2</v>
      </c>
      <c r="CO81" s="83">
        <v>0</v>
      </c>
      <c r="CP81" s="82">
        <f t="shared" si="362"/>
        <v>2</v>
      </c>
      <c r="CQ81" s="83">
        <v>41</v>
      </c>
      <c r="CR81" s="83">
        <v>52</v>
      </c>
      <c r="CS81" s="82">
        <f t="shared" si="363"/>
        <v>93</v>
      </c>
      <c r="CT81" s="83">
        <v>4</v>
      </c>
      <c r="CU81" s="83">
        <v>5</v>
      </c>
      <c r="CV81" s="82">
        <f t="shared" si="364"/>
        <v>9</v>
      </c>
      <c r="CW81" s="83">
        <v>8</v>
      </c>
      <c r="CX81" s="83">
        <v>11</v>
      </c>
      <c r="CY81" s="82">
        <f t="shared" si="365"/>
        <v>19</v>
      </c>
      <c r="CZ81" s="83">
        <v>1</v>
      </c>
      <c r="DA81" s="83">
        <v>0</v>
      </c>
      <c r="DB81" s="82">
        <f t="shared" si="366"/>
        <v>1</v>
      </c>
      <c r="DC81" s="83">
        <v>36</v>
      </c>
      <c r="DD81" s="83">
        <v>26</v>
      </c>
      <c r="DE81" s="82">
        <f t="shared" si="367"/>
        <v>62</v>
      </c>
      <c r="DF81" s="83">
        <f t="shared" si="368"/>
        <v>121</v>
      </c>
      <c r="DG81" s="83">
        <f t="shared" si="369"/>
        <v>155</v>
      </c>
      <c r="DH81" s="77">
        <f t="shared" si="370"/>
        <v>276</v>
      </c>
      <c r="DI81" s="82">
        <f t="shared" si="371"/>
        <v>8</v>
      </c>
      <c r="DJ81" s="82">
        <f t="shared" si="372"/>
        <v>15</v>
      </c>
      <c r="DK81" s="82">
        <f t="shared" si="373"/>
        <v>23</v>
      </c>
      <c r="DL81" s="82">
        <f t="shared" si="342"/>
        <v>39</v>
      </c>
      <c r="DM81" s="82">
        <f t="shared" si="343"/>
        <v>63</v>
      </c>
      <c r="DN81" s="82">
        <f t="shared" si="374"/>
        <v>102</v>
      </c>
      <c r="DO81" s="82">
        <f t="shared" si="344"/>
        <v>4</v>
      </c>
      <c r="DP81" s="82">
        <f t="shared" si="345"/>
        <v>1</v>
      </c>
      <c r="DQ81" s="82">
        <f t="shared" si="375"/>
        <v>5</v>
      </c>
      <c r="DR81" s="82">
        <v>37</v>
      </c>
      <c r="DS81" s="82">
        <v>58</v>
      </c>
      <c r="DT81" s="82">
        <v>43</v>
      </c>
      <c r="DU81" s="82">
        <v>45</v>
      </c>
      <c r="DV81" s="82">
        <v>41</v>
      </c>
      <c r="DW81" s="82">
        <v>52</v>
      </c>
      <c r="DX81" s="82">
        <f t="shared" si="376"/>
        <v>121</v>
      </c>
      <c r="DY81" s="82">
        <f t="shared" si="377"/>
        <v>155</v>
      </c>
      <c r="DZ81" s="82">
        <f t="shared" si="378"/>
        <v>276</v>
      </c>
      <c r="EA81" s="82">
        <v>0</v>
      </c>
      <c r="EB81" s="82">
        <v>0</v>
      </c>
      <c r="EC81" s="82">
        <v>0</v>
      </c>
      <c r="ED81" s="82">
        <v>0</v>
      </c>
      <c r="EE81" s="82">
        <v>0</v>
      </c>
      <c r="EF81" s="82">
        <v>0</v>
      </c>
      <c r="EG81" s="82">
        <f t="shared" si="379"/>
        <v>0</v>
      </c>
      <c r="EH81" s="82">
        <f t="shared" si="380"/>
        <v>0</v>
      </c>
      <c r="EI81" s="82">
        <f t="shared" si="381"/>
        <v>0</v>
      </c>
      <c r="EJ81" s="82">
        <v>0</v>
      </c>
      <c r="EK81" s="82">
        <v>0</v>
      </c>
      <c r="EL81" s="82">
        <v>0</v>
      </c>
      <c r="EM81" s="82">
        <v>0</v>
      </c>
      <c r="EN81" s="82">
        <v>0</v>
      </c>
      <c r="EO81" s="82">
        <v>0</v>
      </c>
      <c r="EP81" s="82">
        <f t="shared" si="382"/>
        <v>0</v>
      </c>
      <c r="EQ81" s="82">
        <f t="shared" si="383"/>
        <v>0</v>
      </c>
      <c r="ER81" s="82">
        <f t="shared" si="346"/>
        <v>0</v>
      </c>
      <c r="ES81" s="82">
        <v>0</v>
      </c>
      <c r="ET81" s="82">
        <v>0</v>
      </c>
      <c r="EU81" s="82">
        <v>1</v>
      </c>
      <c r="EV81" s="82">
        <v>2</v>
      </c>
      <c r="EW81" s="82">
        <v>0</v>
      </c>
      <c r="EX81" s="82">
        <v>0</v>
      </c>
      <c r="EY81" s="82">
        <f t="shared" si="384"/>
        <v>1</v>
      </c>
      <c r="EZ81" s="82">
        <f t="shared" si="385"/>
        <v>2</v>
      </c>
      <c r="FA81" s="82">
        <f t="shared" si="386"/>
        <v>3</v>
      </c>
      <c r="FB81" s="83">
        <v>5</v>
      </c>
      <c r="FC81" s="83">
        <v>4</v>
      </c>
      <c r="FD81" s="82">
        <f t="shared" si="387"/>
        <v>9</v>
      </c>
      <c r="FE81" s="83">
        <v>0</v>
      </c>
      <c r="FF81" s="83">
        <v>1</v>
      </c>
      <c r="FG81" s="82">
        <f t="shared" si="388"/>
        <v>1</v>
      </c>
      <c r="FH81" s="83">
        <v>2</v>
      </c>
      <c r="FI81" s="83">
        <v>2</v>
      </c>
      <c r="FJ81" s="82">
        <f t="shared" si="389"/>
        <v>4</v>
      </c>
      <c r="FK81" s="83">
        <v>0</v>
      </c>
      <c r="FL81" s="83">
        <v>0</v>
      </c>
      <c r="FM81" s="82">
        <f t="shared" si="390"/>
        <v>0</v>
      </c>
    </row>
    <row r="82" spans="1:169" s="2" customFormat="1" ht="15" customHeight="1" x14ac:dyDescent="0.25">
      <c r="A82" s="18">
        <v>63</v>
      </c>
      <c r="B82" s="1" t="s">
        <v>55</v>
      </c>
      <c r="C82" s="27" t="s">
        <v>34</v>
      </c>
      <c r="D82" s="72">
        <v>36</v>
      </c>
      <c r="E82" s="83">
        <v>52</v>
      </c>
      <c r="F82" s="83">
        <f t="shared" si="319"/>
        <v>88</v>
      </c>
      <c r="G82" s="83">
        <v>31</v>
      </c>
      <c r="H82" s="83">
        <v>26</v>
      </c>
      <c r="I82" s="83">
        <f t="shared" si="320"/>
        <v>57</v>
      </c>
      <c r="J82" s="83">
        <v>28</v>
      </c>
      <c r="K82" s="83">
        <v>12</v>
      </c>
      <c r="L82" s="83">
        <f t="shared" si="321"/>
        <v>40</v>
      </c>
      <c r="M82" s="72">
        <v>36</v>
      </c>
      <c r="N82" s="83">
        <v>51</v>
      </c>
      <c r="O82" s="83">
        <f t="shared" si="322"/>
        <v>87</v>
      </c>
      <c r="P82" s="83">
        <v>31</v>
      </c>
      <c r="Q82" s="83">
        <v>26</v>
      </c>
      <c r="R82" s="83">
        <f t="shared" si="323"/>
        <v>57</v>
      </c>
      <c r="S82" s="83">
        <v>28</v>
      </c>
      <c r="T82" s="83">
        <v>12</v>
      </c>
      <c r="U82" s="83">
        <f t="shared" si="324"/>
        <v>40</v>
      </c>
      <c r="V82" s="72">
        <v>0</v>
      </c>
      <c r="W82" s="83">
        <v>1</v>
      </c>
      <c r="X82" s="83">
        <f t="shared" si="325"/>
        <v>1</v>
      </c>
      <c r="Y82" s="83">
        <v>0</v>
      </c>
      <c r="Z82" s="83">
        <v>0</v>
      </c>
      <c r="AA82" s="83">
        <f t="shared" si="326"/>
        <v>0</v>
      </c>
      <c r="AB82" s="83">
        <v>0</v>
      </c>
      <c r="AC82" s="83">
        <v>0</v>
      </c>
      <c r="AD82" s="83">
        <f t="shared" si="327"/>
        <v>0</v>
      </c>
      <c r="AE82" s="72">
        <v>0</v>
      </c>
      <c r="AF82" s="83">
        <v>1</v>
      </c>
      <c r="AG82" s="83">
        <f t="shared" si="328"/>
        <v>1</v>
      </c>
      <c r="AH82" s="83">
        <v>0</v>
      </c>
      <c r="AI82" s="83">
        <v>0</v>
      </c>
      <c r="AJ82" s="83">
        <f t="shared" si="329"/>
        <v>0</v>
      </c>
      <c r="AK82" s="83">
        <v>0</v>
      </c>
      <c r="AL82" s="83">
        <v>0</v>
      </c>
      <c r="AM82" s="83">
        <f t="shared" si="330"/>
        <v>0</v>
      </c>
      <c r="AN82" s="82">
        <f t="shared" si="331"/>
        <v>95</v>
      </c>
      <c r="AO82" s="82">
        <f t="shared" si="332"/>
        <v>90</v>
      </c>
      <c r="AP82" s="82">
        <f t="shared" si="333"/>
        <v>185</v>
      </c>
      <c r="AQ82" s="82">
        <f t="shared" si="334"/>
        <v>95</v>
      </c>
      <c r="AR82" s="82">
        <f t="shared" si="335"/>
        <v>89</v>
      </c>
      <c r="AS82" s="83">
        <f t="shared" si="336"/>
        <v>184</v>
      </c>
      <c r="AT82" s="83">
        <f t="shared" si="337"/>
        <v>0</v>
      </c>
      <c r="AU82" s="83">
        <f t="shared" si="338"/>
        <v>1</v>
      </c>
      <c r="AV82" s="83">
        <f t="shared" si="347"/>
        <v>1</v>
      </c>
      <c r="AW82" s="83">
        <f t="shared" si="340"/>
        <v>0</v>
      </c>
      <c r="AX82" s="83">
        <f t="shared" si="341"/>
        <v>1</v>
      </c>
      <c r="AY82" s="83">
        <f t="shared" si="348"/>
        <v>1</v>
      </c>
      <c r="AZ82" s="83">
        <v>28</v>
      </c>
      <c r="BA82" s="83">
        <v>12</v>
      </c>
      <c r="BB82" s="77">
        <f t="shared" si="349"/>
        <v>40</v>
      </c>
      <c r="BC82" s="83">
        <v>0</v>
      </c>
      <c r="BD82" s="83">
        <v>0</v>
      </c>
      <c r="BE82" s="82">
        <f t="shared" si="350"/>
        <v>0</v>
      </c>
      <c r="BF82" s="81">
        <f t="shared" si="392"/>
        <v>28</v>
      </c>
      <c r="BG82" s="81">
        <f t="shared" si="393"/>
        <v>12</v>
      </c>
      <c r="BH82" s="82">
        <f t="shared" si="351"/>
        <v>40</v>
      </c>
      <c r="BI82" s="83">
        <v>0</v>
      </c>
      <c r="BJ82" s="83">
        <v>5</v>
      </c>
      <c r="BK82" s="82">
        <f t="shared" si="352"/>
        <v>5</v>
      </c>
      <c r="BL82" s="83">
        <v>95</v>
      </c>
      <c r="BM82" s="83">
        <v>90</v>
      </c>
      <c r="BN82" s="83">
        <f t="shared" si="353"/>
        <v>185</v>
      </c>
      <c r="BO82" s="83">
        <v>0</v>
      </c>
      <c r="BP82" s="83">
        <v>0</v>
      </c>
      <c r="BQ82" s="83">
        <f t="shared" si="354"/>
        <v>0</v>
      </c>
      <c r="BR82" s="82">
        <f t="shared" si="355"/>
        <v>185</v>
      </c>
      <c r="BS82" s="72">
        <v>49</v>
      </c>
      <c r="BT82" s="83">
        <v>41</v>
      </c>
      <c r="BU82" s="82">
        <f t="shared" si="356"/>
        <v>90</v>
      </c>
      <c r="BV82" s="83">
        <v>0</v>
      </c>
      <c r="BW82" s="83">
        <v>0</v>
      </c>
      <c r="BX82" s="83">
        <f t="shared" si="357"/>
        <v>0</v>
      </c>
      <c r="BY82" s="83">
        <v>0</v>
      </c>
      <c r="BZ82" s="83">
        <v>0</v>
      </c>
      <c r="CA82" s="82">
        <f t="shared" si="391"/>
        <v>0</v>
      </c>
      <c r="CB82" s="83">
        <v>0</v>
      </c>
      <c r="CC82" s="83">
        <v>0</v>
      </c>
      <c r="CD82" s="82">
        <f t="shared" si="358"/>
        <v>0</v>
      </c>
      <c r="CE82" s="83">
        <v>36</v>
      </c>
      <c r="CF82" s="83">
        <v>51</v>
      </c>
      <c r="CG82" s="82">
        <f t="shared" si="359"/>
        <v>87</v>
      </c>
      <c r="CH82" s="83">
        <v>0</v>
      </c>
      <c r="CI82" s="83">
        <v>0</v>
      </c>
      <c r="CJ82" s="82">
        <f t="shared" si="360"/>
        <v>0</v>
      </c>
      <c r="CK82" s="83">
        <v>0</v>
      </c>
      <c r="CL82" s="83">
        <v>0</v>
      </c>
      <c r="CM82" s="82">
        <f t="shared" si="361"/>
        <v>0</v>
      </c>
      <c r="CN82" s="83">
        <v>0</v>
      </c>
      <c r="CO82" s="83">
        <v>0</v>
      </c>
      <c r="CP82" s="82">
        <f t="shared" si="362"/>
        <v>0</v>
      </c>
      <c r="CQ82" s="83">
        <v>33</v>
      </c>
      <c r="CR82" s="83">
        <v>24</v>
      </c>
      <c r="CS82" s="82">
        <f t="shared" si="363"/>
        <v>57</v>
      </c>
      <c r="CT82" s="83">
        <v>0</v>
      </c>
      <c r="CU82" s="83">
        <v>0</v>
      </c>
      <c r="CV82" s="82">
        <f t="shared" si="364"/>
        <v>0</v>
      </c>
      <c r="CW82" s="83">
        <v>0</v>
      </c>
      <c r="CX82" s="83">
        <v>0</v>
      </c>
      <c r="CY82" s="82">
        <f t="shared" si="365"/>
        <v>0</v>
      </c>
      <c r="CZ82" s="83">
        <v>0</v>
      </c>
      <c r="DA82" s="83">
        <v>0</v>
      </c>
      <c r="DB82" s="82">
        <f t="shared" si="366"/>
        <v>0</v>
      </c>
      <c r="DC82" s="83">
        <v>0</v>
      </c>
      <c r="DD82" s="83">
        <v>0</v>
      </c>
      <c r="DE82" s="82">
        <f t="shared" si="367"/>
        <v>0</v>
      </c>
      <c r="DF82" s="83">
        <f t="shared" si="368"/>
        <v>118</v>
      </c>
      <c r="DG82" s="83">
        <f t="shared" si="369"/>
        <v>116</v>
      </c>
      <c r="DH82" s="77">
        <f t="shared" si="370"/>
        <v>234</v>
      </c>
      <c r="DI82" s="82">
        <f t="shared" si="371"/>
        <v>0</v>
      </c>
      <c r="DJ82" s="82">
        <f t="shared" si="372"/>
        <v>0</v>
      </c>
      <c r="DK82" s="82">
        <f t="shared" si="373"/>
        <v>0</v>
      </c>
      <c r="DL82" s="82">
        <f t="shared" si="342"/>
        <v>0</v>
      </c>
      <c r="DM82" s="82">
        <f t="shared" si="343"/>
        <v>0</v>
      </c>
      <c r="DN82" s="82">
        <f t="shared" si="374"/>
        <v>0</v>
      </c>
      <c r="DO82" s="82">
        <f t="shared" si="344"/>
        <v>0</v>
      </c>
      <c r="DP82" s="82">
        <f t="shared" si="345"/>
        <v>0</v>
      </c>
      <c r="DQ82" s="82">
        <f t="shared" si="375"/>
        <v>0</v>
      </c>
      <c r="DR82" s="82">
        <v>49</v>
      </c>
      <c r="DS82" s="82">
        <v>41</v>
      </c>
      <c r="DT82" s="82">
        <v>36</v>
      </c>
      <c r="DU82" s="82">
        <v>51</v>
      </c>
      <c r="DV82" s="82">
        <v>32</v>
      </c>
      <c r="DW82" s="82">
        <v>24</v>
      </c>
      <c r="DX82" s="82">
        <f t="shared" si="376"/>
        <v>117</v>
      </c>
      <c r="DY82" s="82">
        <f t="shared" si="377"/>
        <v>116</v>
      </c>
      <c r="DZ82" s="82">
        <f t="shared" si="378"/>
        <v>233</v>
      </c>
      <c r="EA82" s="82">
        <v>0</v>
      </c>
      <c r="EB82" s="82">
        <v>0</v>
      </c>
      <c r="EC82" s="82">
        <v>0</v>
      </c>
      <c r="ED82" s="82">
        <v>0</v>
      </c>
      <c r="EE82" s="82">
        <v>0</v>
      </c>
      <c r="EF82" s="82">
        <v>0</v>
      </c>
      <c r="EG82" s="82">
        <f t="shared" si="379"/>
        <v>0</v>
      </c>
      <c r="EH82" s="82">
        <f t="shared" si="380"/>
        <v>0</v>
      </c>
      <c r="EI82" s="82">
        <f t="shared" si="381"/>
        <v>0</v>
      </c>
      <c r="EJ82" s="82">
        <v>0</v>
      </c>
      <c r="EK82" s="82">
        <v>0</v>
      </c>
      <c r="EL82" s="82">
        <v>0</v>
      </c>
      <c r="EM82" s="82">
        <v>0</v>
      </c>
      <c r="EN82" s="82">
        <v>1</v>
      </c>
      <c r="EO82" s="82">
        <v>0</v>
      </c>
      <c r="EP82" s="82">
        <f t="shared" si="382"/>
        <v>1</v>
      </c>
      <c r="EQ82" s="82">
        <f t="shared" si="383"/>
        <v>0</v>
      </c>
      <c r="ER82" s="82">
        <f t="shared" si="346"/>
        <v>1</v>
      </c>
      <c r="ES82" s="82">
        <v>0</v>
      </c>
      <c r="ET82" s="82">
        <v>0</v>
      </c>
      <c r="EU82" s="82">
        <v>1</v>
      </c>
      <c r="EV82" s="82">
        <v>1</v>
      </c>
      <c r="EW82" s="82">
        <v>1</v>
      </c>
      <c r="EX82" s="82">
        <v>0</v>
      </c>
      <c r="EY82" s="82">
        <f t="shared" si="384"/>
        <v>2</v>
      </c>
      <c r="EZ82" s="82">
        <f t="shared" si="385"/>
        <v>1</v>
      </c>
      <c r="FA82" s="82">
        <f t="shared" si="386"/>
        <v>3</v>
      </c>
      <c r="FB82" s="83">
        <v>4</v>
      </c>
      <c r="FC82" s="83">
        <v>6</v>
      </c>
      <c r="FD82" s="82">
        <f t="shared" si="387"/>
        <v>10</v>
      </c>
      <c r="FE82" s="83">
        <v>0</v>
      </c>
      <c r="FF82" s="83">
        <v>1</v>
      </c>
      <c r="FG82" s="82">
        <f t="shared" si="388"/>
        <v>1</v>
      </c>
      <c r="FH82" s="83">
        <v>6</v>
      </c>
      <c r="FI82" s="83">
        <v>4</v>
      </c>
      <c r="FJ82" s="82">
        <f t="shared" si="389"/>
        <v>10</v>
      </c>
      <c r="FK82" s="83">
        <v>0</v>
      </c>
      <c r="FL82" s="83">
        <v>0</v>
      </c>
      <c r="FM82" s="82">
        <f t="shared" si="390"/>
        <v>0</v>
      </c>
    </row>
    <row r="83" spans="1:169" s="2" customFormat="1" ht="15" customHeight="1" x14ac:dyDescent="0.25">
      <c r="A83" s="15">
        <v>64</v>
      </c>
      <c r="B83" s="1" t="s">
        <v>55</v>
      </c>
      <c r="C83" s="27" t="s">
        <v>35</v>
      </c>
      <c r="D83" s="72">
        <v>14</v>
      </c>
      <c r="E83" s="83">
        <v>29</v>
      </c>
      <c r="F83" s="83">
        <f t="shared" si="319"/>
        <v>43</v>
      </c>
      <c r="G83" s="83">
        <v>27</v>
      </c>
      <c r="H83" s="83">
        <v>38</v>
      </c>
      <c r="I83" s="83">
        <f t="shared" si="320"/>
        <v>65</v>
      </c>
      <c r="J83" s="83">
        <v>19</v>
      </c>
      <c r="K83" s="83">
        <v>25</v>
      </c>
      <c r="L83" s="83">
        <f t="shared" si="321"/>
        <v>44</v>
      </c>
      <c r="M83" s="72">
        <v>11</v>
      </c>
      <c r="N83" s="83">
        <v>28</v>
      </c>
      <c r="O83" s="83">
        <f t="shared" si="322"/>
        <v>39</v>
      </c>
      <c r="P83" s="83">
        <v>24</v>
      </c>
      <c r="Q83" s="83">
        <v>38</v>
      </c>
      <c r="R83" s="83">
        <f t="shared" si="323"/>
        <v>62</v>
      </c>
      <c r="S83" s="83">
        <v>19</v>
      </c>
      <c r="T83" s="83">
        <v>24</v>
      </c>
      <c r="U83" s="83">
        <f t="shared" si="324"/>
        <v>43</v>
      </c>
      <c r="V83" s="72">
        <v>3</v>
      </c>
      <c r="W83" s="83">
        <v>1</v>
      </c>
      <c r="X83" s="83">
        <f t="shared" si="325"/>
        <v>4</v>
      </c>
      <c r="Y83" s="83">
        <v>3</v>
      </c>
      <c r="Z83" s="83">
        <v>0</v>
      </c>
      <c r="AA83" s="83">
        <f t="shared" si="326"/>
        <v>3</v>
      </c>
      <c r="AB83" s="83">
        <v>0</v>
      </c>
      <c r="AC83" s="83">
        <v>1</v>
      </c>
      <c r="AD83" s="83">
        <f t="shared" si="327"/>
        <v>1</v>
      </c>
      <c r="AE83" s="72">
        <v>0</v>
      </c>
      <c r="AF83" s="83">
        <v>0</v>
      </c>
      <c r="AG83" s="83">
        <f t="shared" si="328"/>
        <v>0</v>
      </c>
      <c r="AH83" s="83">
        <v>0</v>
      </c>
      <c r="AI83" s="83">
        <v>0</v>
      </c>
      <c r="AJ83" s="83">
        <f t="shared" si="329"/>
        <v>0</v>
      </c>
      <c r="AK83" s="83">
        <v>0</v>
      </c>
      <c r="AL83" s="83">
        <v>0</v>
      </c>
      <c r="AM83" s="83">
        <f t="shared" si="330"/>
        <v>0</v>
      </c>
      <c r="AN83" s="82">
        <f t="shared" si="331"/>
        <v>60</v>
      </c>
      <c r="AO83" s="82">
        <f t="shared" si="332"/>
        <v>92</v>
      </c>
      <c r="AP83" s="82">
        <f t="shared" si="333"/>
        <v>152</v>
      </c>
      <c r="AQ83" s="82">
        <f t="shared" si="334"/>
        <v>54</v>
      </c>
      <c r="AR83" s="82">
        <f t="shared" si="335"/>
        <v>90</v>
      </c>
      <c r="AS83" s="83">
        <f t="shared" si="336"/>
        <v>144</v>
      </c>
      <c r="AT83" s="83">
        <f t="shared" si="337"/>
        <v>6</v>
      </c>
      <c r="AU83" s="83">
        <f t="shared" si="338"/>
        <v>2</v>
      </c>
      <c r="AV83" s="83">
        <f t="shared" si="347"/>
        <v>8</v>
      </c>
      <c r="AW83" s="83">
        <f t="shared" si="340"/>
        <v>0</v>
      </c>
      <c r="AX83" s="83">
        <f t="shared" si="341"/>
        <v>0</v>
      </c>
      <c r="AY83" s="83">
        <f t="shared" si="348"/>
        <v>0</v>
      </c>
      <c r="AZ83" s="83">
        <v>18</v>
      </c>
      <c r="BA83" s="83">
        <v>26</v>
      </c>
      <c r="BB83" s="77">
        <f t="shared" si="349"/>
        <v>44</v>
      </c>
      <c r="BC83" s="83">
        <v>0</v>
      </c>
      <c r="BD83" s="83">
        <v>0</v>
      </c>
      <c r="BE83" s="82">
        <f t="shared" si="350"/>
        <v>0</v>
      </c>
      <c r="BF83" s="81">
        <f t="shared" si="392"/>
        <v>18</v>
      </c>
      <c r="BG83" s="81">
        <f t="shared" si="393"/>
        <v>26</v>
      </c>
      <c r="BH83" s="82">
        <f t="shared" si="351"/>
        <v>44</v>
      </c>
      <c r="BI83" s="83">
        <v>3</v>
      </c>
      <c r="BJ83" s="83">
        <v>7</v>
      </c>
      <c r="BK83" s="82">
        <f t="shared" si="352"/>
        <v>10</v>
      </c>
      <c r="BL83" s="83">
        <v>59</v>
      </c>
      <c r="BM83" s="83">
        <v>92</v>
      </c>
      <c r="BN83" s="83">
        <f t="shared" si="353"/>
        <v>151</v>
      </c>
      <c r="BO83" s="83">
        <v>1</v>
      </c>
      <c r="BP83" s="83">
        <v>0</v>
      </c>
      <c r="BQ83" s="83">
        <f t="shared" si="354"/>
        <v>1</v>
      </c>
      <c r="BR83" s="82">
        <f t="shared" si="355"/>
        <v>152</v>
      </c>
      <c r="BS83" s="72">
        <v>22</v>
      </c>
      <c r="BT83" s="83">
        <v>32</v>
      </c>
      <c r="BU83" s="82">
        <f t="shared" si="356"/>
        <v>54</v>
      </c>
      <c r="BV83" s="83">
        <v>10</v>
      </c>
      <c r="BW83" s="83">
        <v>8</v>
      </c>
      <c r="BX83" s="83">
        <f t="shared" si="357"/>
        <v>18</v>
      </c>
      <c r="BY83" s="83">
        <v>22</v>
      </c>
      <c r="BZ83" s="83">
        <v>32</v>
      </c>
      <c r="CA83" s="82">
        <f>SUM(BY83:BZ83)</f>
        <v>54</v>
      </c>
      <c r="CB83" s="83">
        <v>0</v>
      </c>
      <c r="CC83" s="83">
        <v>0</v>
      </c>
      <c r="CD83" s="82">
        <f t="shared" si="358"/>
        <v>0</v>
      </c>
      <c r="CE83" s="83">
        <v>12</v>
      </c>
      <c r="CF83" s="83">
        <v>29</v>
      </c>
      <c r="CG83" s="82">
        <f t="shared" si="359"/>
        <v>41</v>
      </c>
      <c r="CH83" s="83">
        <v>2</v>
      </c>
      <c r="CI83" s="83">
        <v>6</v>
      </c>
      <c r="CJ83" s="82">
        <f t="shared" si="360"/>
        <v>8</v>
      </c>
      <c r="CK83" s="83">
        <v>12</v>
      </c>
      <c r="CL83" s="83">
        <v>29</v>
      </c>
      <c r="CM83" s="82">
        <f t="shared" si="361"/>
        <v>41</v>
      </c>
      <c r="CN83" s="83">
        <v>0</v>
      </c>
      <c r="CO83" s="83">
        <v>0</v>
      </c>
      <c r="CP83" s="82">
        <f t="shared" si="362"/>
        <v>0</v>
      </c>
      <c r="CQ83" s="83">
        <v>25</v>
      </c>
      <c r="CR83" s="83">
        <v>37</v>
      </c>
      <c r="CS83" s="82">
        <f t="shared" si="363"/>
        <v>62</v>
      </c>
      <c r="CT83" s="83">
        <v>4</v>
      </c>
      <c r="CU83" s="83">
        <v>8</v>
      </c>
      <c r="CV83" s="82">
        <f t="shared" si="364"/>
        <v>12</v>
      </c>
      <c r="CW83" s="83">
        <v>25</v>
      </c>
      <c r="CX83" s="83">
        <v>37</v>
      </c>
      <c r="CY83" s="82">
        <f t="shared" si="365"/>
        <v>62</v>
      </c>
      <c r="CZ83" s="83">
        <v>0</v>
      </c>
      <c r="DA83" s="83">
        <v>0</v>
      </c>
      <c r="DB83" s="82">
        <f t="shared" si="366"/>
        <v>0</v>
      </c>
      <c r="DC83" s="83">
        <v>0</v>
      </c>
      <c r="DD83" s="83">
        <v>0</v>
      </c>
      <c r="DE83" s="82">
        <f t="shared" si="367"/>
        <v>0</v>
      </c>
      <c r="DF83" s="83">
        <f t="shared" si="368"/>
        <v>59</v>
      </c>
      <c r="DG83" s="83">
        <f t="shared" si="369"/>
        <v>98</v>
      </c>
      <c r="DH83" s="77">
        <f t="shared" si="370"/>
        <v>157</v>
      </c>
      <c r="DI83" s="82">
        <f t="shared" si="371"/>
        <v>16</v>
      </c>
      <c r="DJ83" s="82">
        <f t="shared" si="372"/>
        <v>22</v>
      </c>
      <c r="DK83" s="82">
        <f t="shared" si="373"/>
        <v>38</v>
      </c>
      <c r="DL83" s="82">
        <f t="shared" si="342"/>
        <v>59</v>
      </c>
      <c r="DM83" s="82">
        <f t="shared" si="343"/>
        <v>98</v>
      </c>
      <c r="DN83" s="82">
        <f t="shared" si="374"/>
        <v>157</v>
      </c>
      <c r="DO83" s="82">
        <f t="shared" si="344"/>
        <v>0</v>
      </c>
      <c r="DP83" s="82">
        <f t="shared" si="345"/>
        <v>0</v>
      </c>
      <c r="DQ83" s="82">
        <f t="shared" si="375"/>
        <v>0</v>
      </c>
      <c r="DR83" s="82">
        <v>22</v>
      </c>
      <c r="DS83" s="82">
        <v>32</v>
      </c>
      <c r="DT83" s="82">
        <v>12</v>
      </c>
      <c r="DU83" s="82">
        <v>29</v>
      </c>
      <c r="DV83" s="82">
        <v>25</v>
      </c>
      <c r="DW83" s="82">
        <v>37</v>
      </c>
      <c r="DX83" s="82">
        <f t="shared" si="376"/>
        <v>59</v>
      </c>
      <c r="DY83" s="82">
        <f t="shared" si="377"/>
        <v>98</v>
      </c>
      <c r="DZ83" s="82">
        <f t="shared" si="378"/>
        <v>157</v>
      </c>
      <c r="EA83" s="82">
        <v>0</v>
      </c>
      <c r="EB83" s="82">
        <v>0</v>
      </c>
      <c r="EC83" s="82">
        <v>0</v>
      </c>
      <c r="ED83" s="82">
        <v>0</v>
      </c>
      <c r="EE83" s="82">
        <v>0</v>
      </c>
      <c r="EF83" s="82">
        <v>0</v>
      </c>
      <c r="EG83" s="82">
        <f t="shared" si="379"/>
        <v>0</v>
      </c>
      <c r="EH83" s="82">
        <f t="shared" si="380"/>
        <v>0</v>
      </c>
      <c r="EI83" s="82">
        <f t="shared" si="381"/>
        <v>0</v>
      </c>
      <c r="EJ83" s="82">
        <v>0</v>
      </c>
      <c r="EK83" s="82">
        <v>0</v>
      </c>
      <c r="EL83" s="82">
        <v>0</v>
      </c>
      <c r="EM83" s="82">
        <v>0</v>
      </c>
      <c r="EN83" s="82">
        <v>0</v>
      </c>
      <c r="EO83" s="82">
        <v>0</v>
      </c>
      <c r="EP83" s="82">
        <f t="shared" si="382"/>
        <v>0</v>
      </c>
      <c r="EQ83" s="82">
        <f t="shared" si="383"/>
        <v>0</v>
      </c>
      <c r="ER83" s="82">
        <f t="shared" si="346"/>
        <v>0</v>
      </c>
      <c r="ES83" s="82">
        <v>0</v>
      </c>
      <c r="ET83" s="82">
        <v>0</v>
      </c>
      <c r="EU83" s="82">
        <v>0</v>
      </c>
      <c r="EV83" s="82">
        <v>0</v>
      </c>
      <c r="EW83" s="82">
        <v>0</v>
      </c>
      <c r="EX83" s="82">
        <v>0</v>
      </c>
      <c r="EY83" s="82">
        <f t="shared" si="384"/>
        <v>0</v>
      </c>
      <c r="EZ83" s="82">
        <f t="shared" si="385"/>
        <v>0</v>
      </c>
      <c r="FA83" s="82">
        <f t="shared" si="386"/>
        <v>0</v>
      </c>
      <c r="FB83" s="83">
        <v>2</v>
      </c>
      <c r="FC83" s="83">
        <v>5</v>
      </c>
      <c r="FD83" s="82">
        <f t="shared" si="387"/>
        <v>7</v>
      </c>
      <c r="FE83" s="83">
        <v>0</v>
      </c>
      <c r="FF83" s="83">
        <v>1</v>
      </c>
      <c r="FG83" s="82">
        <f t="shared" si="388"/>
        <v>1</v>
      </c>
      <c r="FH83" s="83">
        <v>2</v>
      </c>
      <c r="FI83" s="83">
        <v>2</v>
      </c>
      <c r="FJ83" s="82">
        <f t="shared" si="389"/>
        <v>4</v>
      </c>
      <c r="FK83" s="83">
        <v>0</v>
      </c>
      <c r="FL83" s="83">
        <v>0</v>
      </c>
      <c r="FM83" s="82">
        <f t="shared" si="390"/>
        <v>0</v>
      </c>
    </row>
    <row r="84" spans="1:169" s="2" customFormat="1" ht="15" customHeight="1" x14ac:dyDescent="0.25">
      <c r="A84" s="16">
        <v>65</v>
      </c>
      <c r="B84" s="1" t="s">
        <v>55</v>
      </c>
      <c r="C84" s="27" t="s">
        <v>36</v>
      </c>
      <c r="D84" s="72">
        <v>51</v>
      </c>
      <c r="E84" s="83">
        <v>50</v>
      </c>
      <c r="F84" s="83">
        <f t="shared" si="319"/>
        <v>101</v>
      </c>
      <c r="G84" s="83">
        <v>47</v>
      </c>
      <c r="H84" s="83">
        <v>40</v>
      </c>
      <c r="I84" s="83">
        <f t="shared" si="320"/>
        <v>87</v>
      </c>
      <c r="J84" s="83">
        <v>49</v>
      </c>
      <c r="K84" s="83">
        <v>30</v>
      </c>
      <c r="L84" s="83">
        <f t="shared" si="321"/>
        <v>79</v>
      </c>
      <c r="M84" s="72">
        <v>42</v>
      </c>
      <c r="N84" s="83">
        <v>47</v>
      </c>
      <c r="O84" s="83">
        <f t="shared" si="322"/>
        <v>89</v>
      </c>
      <c r="P84" s="83">
        <v>46</v>
      </c>
      <c r="Q84" s="83">
        <v>40</v>
      </c>
      <c r="R84" s="83">
        <f t="shared" si="323"/>
        <v>86</v>
      </c>
      <c r="S84" s="83">
        <v>49</v>
      </c>
      <c r="T84" s="83">
        <v>30</v>
      </c>
      <c r="U84" s="83">
        <f t="shared" si="324"/>
        <v>79</v>
      </c>
      <c r="V84" s="72">
        <v>9</v>
      </c>
      <c r="W84" s="83">
        <v>3</v>
      </c>
      <c r="X84" s="83">
        <f t="shared" si="325"/>
        <v>12</v>
      </c>
      <c r="Y84" s="83">
        <v>1</v>
      </c>
      <c r="Z84" s="83">
        <v>0</v>
      </c>
      <c r="AA84" s="83">
        <f t="shared" si="326"/>
        <v>1</v>
      </c>
      <c r="AB84" s="83">
        <v>0</v>
      </c>
      <c r="AC84" s="83">
        <v>0</v>
      </c>
      <c r="AD84" s="83">
        <f t="shared" si="327"/>
        <v>0</v>
      </c>
      <c r="AE84" s="72">
        <v>9</v>
      </c>
      <c r="AF84" s="83">
        <v>3</v>
      </c>
      <c r="AG84" s="83">
        <f t="shared" si="328"/>
        <v>12</v>
      </c>
      <c r="AH84" s="83">
        <v>1</v>
      </c>
      <c r="AI84" s="83">
        <v>0</v>
      </c>
      <c r="AJ84" s="83">
        <f t="shared" si="329"/>
        <v>1</v>
      </c>
      <c r="AK84" s="83">
        <v>0</v>
      </c>
      <c r="AL84" s="83">
        <v>0</v>
      </c>
      <c r="AM84" s="83">
        <f t="shared" si="330"/>
        <v>0</v>
      </c>
      <c r="AN84" s="82">
        <f t="shared" si="331"/>
        <v>147</v>
      </c>
      <c r="AO84" s="82">
        <f t="shared" si="332"/>
        <v>120</v>
      </c>
      <c r="AP84" s="82">
        <f t="shared" si="333"/>
        <v>267</v>
      </c>
      <c r="AQ84" s="82">
        <f t="shared" si="334"/>
        <v>137</v>
      </c>
      <c r="AR84" s="82">
        <f t="shared" si="335"/>
        <v>117</v>
      </c>
      <c r="AS84" s="83">
        <f t="shared" si="336"/>
        <v>254</v>
      </c>
      <c r="AT84" s="83">
        <f t="shared" si="337"/>
        <v>10</v>
      </c>
      <c r="AU84" s="83">
        <f t="shared" si="338"/>
        <v>3</v>
      </c>
      <c r="AV84" s="83">
        <f t="shared" si="347"/>
        <v>13</v>
      </c>
      <c r="AW84" s="83">
        <f t="shared" si="340"/>
        <v>10</v>
      </c>
      <c r="AX84" s="83">
        <f t="shared" si="341"/>
        <v>3</v>
      </c>
      <c r="AY84" s="83">
        <f t="shared" si="348"/>
        <v>13</v>
      </c>
      <c r="AZ84" s="83">
        <v>47</v>
      </c>
      <c r="BA84" s="83">
        <v>30</v>
      </c>
      <c r="BB84" s="77">
        <f t="shared" si="349"/>
        <v>77</v>
      </c>
      <c r="BC84" s="83">
        <v>2</v>
      </c>
      <c r="BD84" s="83">
        <v>0</v>
      </c>
      <c r="BE84" s="82">
        <f t="shared" si="350"/>
        <v>2</v>
      </c>
      <c r="BF84" s="81">
        <f t="shared" si="392"/>
        <v>49</v>
      </c>
      <c r="BG84" s="81">
        <f t="shared" si="393"/>
        <v>30</v>
      </c>
      <c r="BH84" s="82">
        <f t="shared" si="351"/>
        <v>79</v>
      </c>
      <c r="BI84" s="83">
        <v>5</v>
      </c>
      <c r="BJ84" s="83">
        <v>4</v>
      </c>
      <c r="BK84" s="82">
        <f t="shared" si="352"/>
        <v>9</v>
      </c>
      <c r="BL84" s="83">
        <v>146</v>
      </c>
      <c r="BM84" s="83">
        <v>120</v>
      </c>
      <c r="BN84" s="83">
        <f t="shared" si="353"/>
        <v>266</v>
      </c>
      <c r="BO84" s="83">
        <v>1</v>
      </c>
      <c r="BP84" s="83">
        <v>0</v>
      </c>
      <c r="BQ84" s="83">
        <f t="shared" si="354"/>
        <v>1</v>
      </c>
      <c r="BR84" s="82">
        <f t="shared" si="355"/>
        <v>267</v>
      </c>
      <c r="BS84" s="72">
        <v>87</v>
      </c>
      <c r="BT84" s="83">
        <v>62</v>
      </c>
      <c r="BU84" s="82">
        <f t="shared" si="356"/>
        <v>149</v>
      </c>
      <c r="BV84" s="83">
        <v>4</v>
      </c>
      <c r="BW84" s="83">
        <v>4</v>
      </c>
      <c r="BX84" s="83">
        <f t="shared" si="357"/>
        <v>8</v>
      </c>
      <c r="BY84" s="83">
        <v>4</v>
      </c>
      <c r="BZ84" s="83">
        <v>2</v>
      </c>
      <c r="CA84" s="82">
        <f>SUM(BY84:BZ84)</f>
        <v>6</v>
      </c>
      <c r="CB84" s="83">
        <v>0</v>
      </c>
      <c r="CC84" s="83">
        <v>0</v>
      </c>
      <c r="CD84" s="82">
        <f t="shared" si="358"/>
        <v>0</v>
      </c>
      <c r="CE84" s="83">
        <v>52</v>
      </c>
      <c r="CF84" s="83">
        <v>54</v>
      </c>
      <c r="CG84" s="82">
        <f t="shared" si="359"/>
        <v>106</v>
      </c>
      <c r="CH84" s="83">
        <v>1</v>
      </c>
      <c r="CI84" s="83">
        <v>2</v>
      </c>
      <c r="CJ84" s="82">
        <f t="shared" si="360"/>
        <v>3</v>
      </c>
      <c r="CK84" s="83">
        <v>3</v>
      </c>
      <c r="CL84" s="83">
        <v>4</v>
      </c>
      <c r="CM84" s="82">
        <f t="shared" si="361"/>
        <v>7</v>
      </c>
      <c r="CN84" s="83">
        <v>0</v>
      </c>
      <c r="CO84" s="83">
        <v>0</v>
      </c>
      <c r="CP84" s="82">
        <f t="shared" si="362"/>
        <v>0</v>
      </c>
      <c r="CQ84" s="83">
        <v>46</v>
      </c>
      <c r="CR84" s="83">
        <v>40</v>
      </c>
      <c r="CS84" s="82">
        <f t="shared" si="363"/>
        <v>86</v>
      </c>
      <c r="CT84" s="83">
        <v>4</v>
      </c>
      <c r="CU84" s="83">
        <v>5</v>
      </c>
      <c r="CV84" s="82">
        <f t="shared" si="364"/>
        <v>9</v>
      </c>
      <c r="CW84" s="83">
        <v>4</v>
      </c>
      <c r="CX84" s="83">
        <v>6</v>
      </c>
      <c r="CY84" s="82">
        <f t="shared" si="365"/>
        <v>10</v>
      </c>
      <c r="CZ84" s="83">
        <v>1</v>
      </c>
      <c r="DA84" s="83">
        <v>1</v>
      </c>
      <c r="DB84" s="82">
        <f t="shared" si="366"/>
        <v>2</v>
      </c>
      <c r="DC84" s="83">
        <v>0</v>
      </c>
      <c r="DD84" s="83">
        <v>0</v>
      </c>
      <c r="DE84" s="82">
        <f t="shared" si="367"/>
        <v>0</v>
      </c>
      <c r="DF84" s="83">
        <f t="shared" si="368"/>
        <v>185</v>
      </c>
      <c r="DG84" s="83">
        <f t="shared" si="369"/>
        <v>156</v>
      </c>
      <c r="DH84" s="77">
        <f t="shared" si="370"/>
        <v>341</v>
      </c>
      <c r="DI84" s="82">
        <f t="shared" si="371"/>
        <v>9</v>
      </c>
      <c r="DJ84" s="82">
        <f t="shared" si="372"/>
        <v>11</v>
      </c>
      <c r="DK84" s="82">
        <f t="shared" si="373"/>
        <v>20</v>
      </c>
      <c r="DL84" s="82">
        <f t="shared" si="342"/>
        <v>11</v>
      </c>
      <c r="DM84" s="82">
        <f t="shared" si="343"/>
        <v>12</v>
      </c>
      <c r="DN84" s="82">
        <f t="shared" si="374"/>
        <v>23</v>
      </c>
      <c r="DO84" s="82">
        <f t="shared" si="344"/>
        <v>1</v>
      </c>
      <c r="DP84" s="82">
        <f t="shared" si="345"/>
        <v>1</v>
      </c>
      <c r="DQ84" s="82">
        <f t="shared" si="375"/>
        <v>2</v>
      </c>
      <c r="DR84" s="82">
        <v>86</v>
      </c>
      <c r="DS84" s="82">
        <v>62</v>
      </c>
      <c r="DT84" s="82">
        <v>51</v>
      </c>
      <c r="DU84" s="82">
        <v>52</v>
      </c>
      <c r="DV84" s="82">
        <v>46</v>
      </c>
      <c r="DW84" s="82">
        <v>40</v>
      </c>
      <c r="DX84" s="82">
        <f t="shared" si="376"/>
        <v>183</v>
      </c>
      <c r="DY84" s="82">
        <f t="shared" si="377"/>
        <v>154</v>
      </c>
      <c r="DZ84" s="82">
        <f t="shared" si="378"/>
        <v>337</v>
      </c>
      <c r="EA84" s="82">
        <v>0</v>
      </c>
      <c r="EB84" s="82">
        <v>0</v>
      </c>
      <c r="EC84" s="82">
        <v>0</v>
      </c>
      <c r="ED84" s="82">
        <v>0</v>
      </c>
      <c r="EE84" s="82">
        <v>0</v>
      </c>
      <c r="EF84" s="82">
        <v>0</v>
      </c>
      <c r="EG84" s="82">
        <f t="shared" si="379"/>
        <v>0</v>
      </c>
      <c r="EH84" s="82">
        <f t="shared" si="380"/>
        <v>0</v>
      </c>
      <c r="EI84" s="82">
        <f t="shared" si="381"/>
        <v>0</v>
      </c>
      <c r="EJ84" s="82">
        <v>1</v>
      </c>
      <c r="EK84" s="82">
        <v>0</v>
      </c>
      <c r="EL84" s="82">
        <v>1</v>
      </c>
      <c r="EM84" s="82">
        <v>2</v>
      </c>
      <c r="EN84" s="82">
        <v>0</v>
      </c>
      <c r="EO84" s="82">
        <v>0</v>
      </c>
      <c r="EP84" s="82">
        <f t="shared" si="382"/>
        <v>2</v>
      </c>
      <c r="EQ84" s="82">
        <f t="shared" si="383"/>
        <v>2</v>
      </c>
      <c r="ER84" s="82">
        <f t="shared" si="346"/>
        <v>4</v>
      </c>
      <c r="ES84" s="82">
        <v>1</v>
      </c>
      <c r="ET84" s="82">
        <v>0</v>
      </c>
      <c r="EU84" s="82">
        <v>2</v>
      </c>
      <c r="EV84" s="82">
        <v>5</v>
      </c>
      <c r="EW84" s="82">
        <v>0</v>
      </c>
      <c r="EX84" s="82">
        <v>0</v>
      </c>
      <c r="EY84" s="82">
        <f t="shared" si="384"/>
        <v>3</v>
      </c>
      <c r="EZ84" s="82">
        <f t="shared" si="385"/>
        <v>5</v>
      </c>
      <c r="FA84" s="82">
        <f t="shared" si="386"/>
        <v>8</v>
      </c>
      <c r="FB84" s="83">
        <v>7</v>
      </c>
      <c r="FC84" s="83">
        <v>4</v>
      </c>
      <c r="FD84" s="82">
        <f t="shared" si="387"/>
        <v>11</v>
      </c>
      <c r="FE84" s="83">
        <v>1</v>
      </c>
      <c r="FF84" s="83">
        <v>0</v>
      </c>
      <c r="FG84" s="82">
        <f t="shared" si="388"/>
        <v>1</v>
      </c>
      <c r="FH84" s="83">
        <v>1</v>
      </c>
      <c r="FI84" s="83">
        <v>2</v>
      </c>
      <c r="FJ84" s="82">
        <f t="shared" si="389"/>
        <v>3</v>
      </c>
      <c r="FK84" s="83">
        <v>2</v>
      </c>
      <c r="FL84" s="83">
        <v>0</v>
      </c>
      <c r="FM84" s="82">
        <f t="shared" si="390"/>
        <v>2</v>
      </c>
    </row>
    <row r="85" spans="1:169" s="2" customFormat="1" ht="15" customHeight="1" x14ac:dyDescent="0.25">
      <c r="A85" s="19">
        <v>66</v>
      </c>
      <c r="B85" s="1" t="s">
        <v>55</v>
      </c>
      <c r="C85" s="27" t="s">
        <v>37</v>
      </c>
      <c r="D85" s="72">
        <v>59</v>
      </c>
      <c r="E85" s="83">
        <v>35</v>
      </c>
      <c r="F85" s="83">
        <f t="shared" si="319"/>
        <v>94</v>
      </c>
      <c r="G85" s="83">
        <v>50</v>
      </c>
      <c r="H85" s="83">
        <v>49</v>
      </c>
      <c r="I85" s="83">
        <f t="shared" si="320"/>
        <v>99</v>
      </c>
      <c r="J85" s="83">
        <v>46</v>
      </c>
      <c r="K85" s="83">
        <v>40</v>
      </c>
      <c r="L85" s="83">
        <f t="shared" si="321"/>
        <v>86</v>
      </c>
      <c r="M85" s="72">
        <v>52</v>
      </c>
      <c r="N85" s="83">
        <v>34</v>
      </c>
      <c r="O85" s="83">
        <f t="shared" si="322"/>
        <v>86</v>
      </c>
      <c r="P85" s="83">
        <v>50</v>
      </c>
      <c r="Q85" s="83">
        <v>47</v>
      </c>
      <c r="R85" s="83">
        <f t="shared" si="323"/>
        <v>97</v>
      </c>
      <c r="S85" s="83">
        <v>45</v>
      </c>
      <c r="T85" s="83">
        <v>40</v>
      </c>
      <c r="U85" s="83">
        <f t="shared" si="324"/>
        <v>85</v>
      </c>
      <c r="V85" s="72">
        <v>7</v>
      </c>
      <c r="W85" s="83">
        <v>1</v>
      </c>
      <c r="X85" s="83">
        <f t="shared" si="325"/>
        <v>8</v>
      </c>
      <c r="Y85" s="83">
        <v>0</v>
      </c>
      <c r="Z85" s="83">
        <v>2</v>
      </c>
      <c r="AA85" s="83">
        <f t="shared" si="326"/>
        <v>2</v>
      </c>
      <c r="AB85" s="83">
        <v>1</v>
      </c>
      <c r="AC85" s="83">
        <v>0</v>
      </c>
      <c r="AD85" s="83">
        <f t="shared" si="327"/>
        <v>1</v>
      </c>
      <c r="AE85" s="72">
        <v>7</v>
      </c>
      <c r="AF85" s="83">
        <v>1</v>
      </c>
      <c r="AG85" s="83">
        <f t="shared" si="328"/>
        <v>8</v>
      </c>
      <c r="AH85" s="83">
        <v>0</v>
      </c>
      <c r="AI85" s="83">
        <v>2</v>
      </c>
      <c r="AJ85" s="83">
        <f t="shared" si="329"/>
        <v>2</v>
      </c>
      <c r="AK85" s="83">
        <v>1</v>
      </c>
      <c r="AL85" s="83">
        <v>0</v>
      </c>
      <c r="AM85" s="83">
        <f t="shared" si="330"/>
        <v>1</v>
      </c>
      <c r="AN85" s="82">
        <f t="shared" si="331"/>
        <v>155</v>
      </c>
      <c r="AO85" s="82">
        <f t="shared" si="332"/>
        <v>124</v>
      </c>
      <c r="AP85" s="82">
        <f t="shared" si="333"/>
        <v>279</v>
      </c>
      <c r="AQ85" s="82">
        <f t="shared" si="334"/>
        <v>147</v>
      </c>
      <c r="AR85" s="82">
        <f t="shared" si="335"/>
        <v>121</v>
      </c>
      <c r="AS85" s="83">
        <f t="shared" si="336"/>
        <v>268</v>
      </c>
      <c r="AT85" s="83">
        <f t="shared" si="337"/>
        <v>8</v>
      </c>
      <c r="AU85" s="83">
        <f t="shared" si="338"/>
        <v>3</v>
      </c>
      <c r="AV85" s="83">
        <f t="shared" si="347"/>
        <v>11</v>
      </c>
      <c r="AW85" s="83">
        <f t="shared" si="340"/>
        <v>8</v>
      </c>
      <c r="AX85" s="83">
        <f t="shared" si="341"/>
        <v>3</v>
      </c>
      <c r="AY85" s="83">
        <f t="shared" si="348"/>
        <v>11</v>
      </c>
      <c r="AZ85" s="83">
        <v>39</v>
      </c>
      <c r="BA85" s="83">
        <v>33</v>
      </c>
      <c r="BB85" s="77">
        <f t="shared" si="349"/>
        <v>72</v>
      </c>
      <c r="BC85" s="83">
        <v>7</v>
      </c>
      <c r="BD85" s="83">
        <v>7</v>
      </c>
      <c r="BE85" s="82">
        <f t="shared" si="350"/>
        <v>14</v>
      </c>
      <c r="BF85" s="81">
        <f t="shared" si="392"/>
        <v>46</v>
      </c>
      <c r="BG85" s="81">
        <f t="shared" si="393"/>
        <v>40</v>
      </c>
      <c r="BH85" s="82">
        <f t="shared" si="351"/>
        <v>86</v>
      </c>
      <c r="BI85" s="83">
        <v>18</v>
      </c>
      <c r="BJ85" s="83">
        <v>9</v>
      </c>
      <c r="BK85" s="82">
        <f t="shared" si="352"/>
        <v>27</v>
      </c>
      <c r="BL85" s="83">
        <v>155</v>
      </c>
      <c r="BM85" s="83">
        <v>124</v>
      </c>
      <c r="BN85" s="83">
        <f t="shared" si="353"/>
        <v>279</v>
      </c>
      <c r="BO85" s="83">
        <v>0</v>
      </c>
      <c r="BP85" s="83">
        <v>0</v>
      </c>
      <c r="BQ85" s="83">
        <f t="shared" si="354"/>
        <v>0</v>
      </c>
      <c r="BR85" s="82">
        <f t="shared" si="355"/>
        <v>279</v>
      </c>
      <c r="BS85" s="72">
        <v>61</v>
      </c>
      <c r="BT85" s="83">
        <v>67</v>
      </c>
      <c r="BU85" s="82">
        <f t="shared" si="356"/>
        <v>128</v>
      </c>
      <c r="BV85" s="83">
        <v>2</v>
      </c>
      <c r="BW85" s="83">
        <v>3</v>
      </c>
      <c r="BX85" s="83">
        <f t="shared" si="357"/>
        <v>5</v>
      </c>
      <c r="BY85" s="83">
        <v>1</v>
      </c>
      <c r="BZ85" s="83">
        <v>0</v>
      </c>
      <c r="CA85" s="82">
        <f t="shared" ref="CA85:CA87" si="394">SUM(BY85:BZ85)</f>
        <v>1</v>
      </c>
      <c r="CB85" s="83">
        <v>1</v>
      </c>
      <c r="CC85" s="83">
        <v>0</v>
      </c>
      <c r="CD85" s="82">
        <f t="shared" si="358"/>
        <v>1</v>
      </c>
      <c r="CE85" s="83">
        <v>60</v>
      </c>
      <c r="CF85" s="83">
        <v>33</v>
      </c>
      <c r="CG85" s="82">
        <f t="shared" si="359"/>
        <v>93</v>
      </c>
      <c r="CH85" s="83">
        <v>6</v>
      </c>
      <c r="CI85" s="83">
        <v>5</v>
      </c>
      <c r="CJ85" s="82">
        <f t="shared" si="360"/>
        <v>11</v>
      </c>
      <c r="CK85" s="83">
        <v>0</v>
      </c>
      <c r="CL85" s="83">
        <v>0</v>
      </c>
      <c r="CM85" s="82">
        <f t="shared" si="361"/>
        <v>0</v>
      </c>
      <c r="CN85" s="83">
        <v>1</v>
      </c>
      <c r="CO85" s="83">
        <v>1</v>
      </c>
      <c r="CP85" s="82">
        <f t="shared" si="362"/>
        <v>2</v>
      </c>
      <c r="CQ85" s="83">
        <v>51</v>
      </c>
      <c r="CR85" s="83">
        <v>50</v>
      </c>
      <c r="CS85" s="82">
        <f t="shared" si="363"/>
        <v>101</v>
      </c>
      <c r="CT85" s="83">
        <v>0</v>
      </c>
      <c r="CU85" s="83">
        <v>2</v>
      </c>
      <c r="CV85" s="82">
        <f t="shared" si="364"/>
        <v>2</v>
      </c>
      <c r="CW85" s="83">
        <v>0</v>
      </c>
      <c r="CX85" s="83">
        <v>0</v>
      </c>
      <c r="CY85" s="82">
        <f t="shared" si="365"/>
        <v>0</v>
      </c>
      <c r="CZ85" s="83">
        <v>0</v>
      </c>
      <c r="DA85" s="83">
        <v>0</v>
      </c>
      <c r="DB85" s="82">
        <f t="shared" si="366"/>
        <v>0</v>
      </c>
      <c r="DC85" s="83">
        <v>0</v>
      </c>
      <c r="DD85" s="83">
        <v>0</v>
      </c>
      <c r="DE85" s="82">
        <f t="shared" si="367"/>
        <v>0</v>
      </c>
      <c r="DF85" s="83">
        <f t="shared" si="368"/>
        <v>172</v>
      </c>
      <c r="DG85" s="83">
        <f t="shared" si="369"/>
        <v>150</v>
      </c>
      <c r="DH85" s="77">
        <f t="shared" si="370"/>
        <v>322</v>
      </c>
      <c r="DI85" s="82">
        <f t="shared" si="371"/>
        <v>8</v>
      </c>
      <c r="DJ85" s="82">
        <f t="shared" si="372"/>
        <v>10</v>
      </c>
      <c r="DK85" s="82">
        <f t="shared" si="373"/>
        <v>18</v>
      </c>
      <c r="DL85" s="82">
        <f t="shared" si="342"/>
        <v>1</v>
      </c>
      <c r="DM85" s="82">
        <f t="shared" si="343"/>
        <v>0</v>
      </c>
      <c r="DN85" s="82">
        <f t="shared" si="374"/>
        <v>1</v>
      </c>
      <c r="DO85" s="82">
        <f t="shared" si="344"/>
        <v>2</v>
      </c>
      <c r="DP85" s="82">
        <f t="shared" si="345"/>
        <v>1</v>
      </c>
      <c r="DQ85" s="82">
        <f t="shared" si="375"/>
        <v>3</v>
      </c>
      <c r="DR85" s="82">
        <v>60</v>
      </c>
      <c r="DS85" s="82">
        <v>66</v>
      </c>
      <c r="DT85" s="82">
        <v>60</v>
      </c>
      <c r="DU85" s="82">
        <v>33</v>
      </c>
      <c r="DV85" s="82">
        <v>51</v>
      </c>
      <c r="DW85" s="82">
        <v>49</v>
      </c>
      <c r="DX85" s="82">
        <f t="shared" si="376"/>
        <v>171</v>
      </c>
      <c r="DY85" s="82">
        <f t="shared" si="377"/>
        <v>148</v>
      </c>
      <c r="DZ85" s="82">
        <f t="shared" si="378"/>
        <v>319</v>
      </c>
      <c r="EA85" s="82">
        <v>0</v>
      </c>
      <c r="EB85" s="82">
        <v>0</v>
      </c>
      <c r="EC85" s="82">
        <v>0</v>
      </c>
      <c r="ED85" s="82">
        <v>0</v>
      </c>
      <c r="EE85" s="82">
        <v>0</v>
      </c>
      <c r="EF85" s="82">
        <v>0</v>
      </c>
      <c r="EG85" s="82">
        <f t="shared" si="379"/>
        <v>0</v>
      </c>
      <c r="EH85" s="82">
        <f t="shared" si="380"/>
        <v>0</v>
      </c>
      <c r="EI85" s="82">
        <f t="shared" si="381"/>
        <v>0</v>
      </c>
      <c r="EJ85" s="82">
        <v>1</v>
      </c>
      <c r="EK85" s="82">
        <v>1</v>
      </c>
      <c r="EL85" s="82">
        <v>0</v>
      </c>
      <c r="EM85" s="82">
        <v>0</v>
      </c>
      <c r="EN85" s="82">
        <v>0</v>
      </c>
      <c r="EO85" s="82">
        <v>1</v>
      </c>
      <c r="EP85" s="82">
        <f t="shared" si="382"/>
        <v>1</v>
      </c>
      <c r="EQ85" s="82">
        <f t="shared" si="383"/>
        <v>2</v>
      </c>
      <c r="ER85" s="82">
        <f t="shared" si="346"/>
        <v>3</v>
      </c>
      <c r="ES85" s="82">
        <v>0</v>
      </c>
      <c r="ET85" s="82">
        <v>0</v>
      </c>
      <c r="EU85" s="82">
        <v>3</v>
      </c>
      <c r="EV85" s="82">
        <v>1</v>
      </c>
      <c r="EW85" s="82">
        <v>3</v>
      </c>
      <c r="EX85" s="82">
        <v>0</v>
      </c>
      <c r="EY85" s="82">
        <f t="shared" si="384"/>
        <v>6</v>
      </c>
      <c r="EZ85" s="82">
        <f t="shared" si="385"/>
        <v>1</v>
      </c>
      <c r="FA85" s="82">
        <f t="shared" si="386"/>
        <v>7</v>
      </c>
      <c r="FB85" s="83">
        <v>5</v>
      </c>
      <c r="FC85" s="83">
        <v>6</v>
      </c>
      <c r="FD85" s="82">
        <f t="shared" si="387"/>
        <v>11</v>
      </c>
      <c r="FE85" s="83">
        <v>1</v>
      </c>
      <c r="FF85" s="83">
        <v>0</v>
      </c>
      <c r="FG85" s="82">
        <f t="shared" si="388"/>
        <v>1</v>
      </c>
      <c r="FH85" s="83">
        <v>3</v>
      </c>
      <c r="FI85" s="83">
        <v>5</v>
      </c>
      <c r="FJ85" s="82">
        <f t="shared" si="389"/>
        <v>8</v>
      </c>
      <c r="FK85" s="83">
        <v>0</v>
      </c>
      <c r="FL85" s="83">
        <v>0</v>
      </c>
      <c r="FM85" s="82">
        <f t="shared" si="390"/>
        <v>0</v>
      </c>
    </row>
    <row r="86" spans="1:169" s="2" customFormat="1" ht="15" customHeight="1" x14ac:dyDescent="0.25">
      <c r="A86" s="17">
        <v>67</v>
      </c>
      <c r="B86" s="1" t="s">
        <v>55</v>
      </c>
      <c r="C86" s="27" t="s">
        <v>43</v>
      </c>
      <c r="D86" s="72">
        <v>34</v>
      </c>
      <c r="E86" s="83">
        <v>47</v>
      </c>
      <c r="F86" s="83">
        <f t="shared" si="319"/>
        <v>81</v>
      </c>
      <c r="G86" s="83">
        <v>30</v>
      </c>
      <c r="H86" s="83">
        <v>33</v>
      </c>
      <c r="I86" s="83">
        <f t="shared" si="320"/>
        <v>63</v>
      </c>
      <c r="J86" s="83">
        <v>20</v>
      </c>
      <c r="K86" s="83">
        <v>34</v>
      </c>
      <c r="L86" s="83">
        <f t="shared" si="321"/>
        <v>54</v>
      </c>
      <c r="M86" s="72">
        <v>31</v>
      </c>
      <c r="N86" s="83">
        <v>44</v>
      </c>
      <c r="O86" s="83">
        <f t="shared" si="322"/>
        <v>75</v>
      </c>
      <c r="P86" s="83">
        <v>30</v>
      </c>
      <c r="Q86" s="83">
        <v>31</v>
      </c>
      <c r="R86" s="83">
        <f t="shared" si="323"/>
        <v>61</v>
      </c>
      <c r="S86" s="83">
        <v>20</v>
      </c>
      <c r="T86" s="83">
        <v>34</v>
      </c>
      <c r="U86" s="83">
        <f t="shared" si="324"/>
        <v>54</v>
      </c>
      <c r="V86" s="72">
        <v>3</v>
      </c>
      <c r="W86" s="83">
        <v>3</v>
      </c>
      <c r="X86" s="83">
        <f t="shared" si="325"/>
        <v>6</v>
      </c>
      <c r="Y86" s="83">
        <v>0</v>
      </c>
      <c r="Z86" s="83">
        <v>2</v>
      </c>
      <c r="AA86" s="83">
        <f t="shared" si="326"/>
        <v>2</v>
      </c>
      <c r="AB86" s="83">
        <v>0</v>
      </c>
      <c r="AC86" s="83">
        <v>0</v>
      </c>
      <c r="AD86" s="83">
        <f t="shared" si="327"/>
        <v>0</v>
      </c>
      <c r="AE86" s="72">
        <v>0</v>
      </c>
      <c r="AF86" s="83">
        <v>0</v>
      </c>
      <c r="AG86" s="83">
        <f t="shared" si="328"/>
        <v>0</v>
      </c>
      <c r="AH86" s="83">
        <v>0</v>
      </c>
      <c r="AI86" s="83">
        <v>0</v>
      </c>
      <c r="AJ86" s="83">
        <f t="shared" si="329"/>
        <v>0</v>
      </c>
      <c r="AK86" s="83">
        <v>0</v>
      </c>
      <c r="AL86" s="83">
        <v>0</v>
      </c>
      <c r="AM86" s="83">
        <f t="shared" si="330"/>
        <v>0</v>
      </c>
      <c r="AN86" s="82">
        <f t="shared" si="331"/>
        <v>84</v>
      </c>
      <c r="AO86" s="82">
        <f t="shared" si="332"/>
        <v>114</v>
      </c>
      <c r="AP86" s="82">
        <f t="shared" si="333"/>
        <v>198</v>
      </c>
      <c r="AQ86" s="82">
        <f t="shared" si="334"/>
        <v>81</v>
      </c>
      <c r="AR86" s="82">
        <f t="shared" si="335"/>
        <v>109</v>
      </c>
      <c r="AS86" s="83">
        <f t="shared" si="336"/>
        <v>190</v>
      </c>
      <c r="AT86" s="83">
        <f t="shared" si="337"/>
        <v>3</v>
      </c>
      <c r="AU86" s="83">
        <f t="shared" si="338"/>
        <v>5</v>
      </c>
      <c r="AV86" s="83">
        <f t="shared" si="347"/>
        <v>8</v>
      </c>
      <c r="AW86" s="83">
        <f t="shared" si="340"/>
        <v>0</v>
      </c>
      <c r="AX86" s="83">
        <f t="shared" si="341"/>
        <v>0</v>
      </c>
      <c r="AY86" s="83">
        <f t="shared" si="348"/>
        <v>0</v>
      </c>
      <c r="AZ86" s="83">
        <v>19</v>
      </c>
      <c r="BA86" s="83">
        <v>34</v>
      </c>
      <c r="BB86" s="77">
        <f t="shared" si="349"/>
        <v>53</v>
      </c>
      <c r="BC86" s="83">
        <v>1</v>
      </c>
      <c r="BD86" s="83">
        <v>0</v>
      </c>
      <c r="BE86" s="82">
        <f t="shared" si="350"/>
        <v>1</v>
      </c>
      <c r="BF86" s="81">
        <f t="shared" si="392"/>
        <v>20</v>
      </c>
      <c r="BG86" s="81">
        <f t="shared" si="393"/>
        <v>34</v>
      </c>
      <c r="BH86" s="82">
        <f t="shared" si="351"/>
        <v>54</v>
      </c>
      <c r="BI86" s="83">
        <v>0</v>
      </c>
      <c r="BJ86" s="83">
        <v>1</v>
      </c>
      <c r="BK86" s="82">
        <f t="shared" si="352"/>
        <v>1</v>
      </c>
      <c r="BL86" s="83">
        <v>84</v>
      </c>
      <c r="BM86" s="83">
        <v>114</v>
      </c>
      <c r="BN86" s="83">
        <f t="shared" si="353"/>
        <v>198</v>
      </c>
      <c r="BO86" s="83">
        <v>0</v>
      </c>
      <c r="BP86" s="83">
        <v>0</v>
      </c>
      <c r="BQ86" s="83">
        <f t="shared" si="354"/>
        <v>0</v>
      </c>
      <c r="BR86" s="82">
        <f t="shared" si="355"/>
        <v>198</v>
      </c>
      <c r="BS86" s="72">
        <v>42</v>
      </c>
      <c r="BT86" s="83">
        <v>62</v>
      </c>
      <c r="BU86" s="82">
        <f t="shared" si="356"/>
        <v>104</v>
      </c>
      <c r="BV86" s="83">
        <v>3</v>
      </c>
      <c r="BW86" s="83">
        <v>6</v>
      </c>
      <c r="BX86" s="83">
        <f t="shared" si="357"/>
        <v>9</v>
      </c>
      <c r="BY86" s="83">
        <v>42</v>
      </c>
      <c r="BZ86" s="83">
        <v>62</v>
      </c>
      <c r="CA86" s="82">
        <f t="shared" si="394"/>
        <v>104</v>
      </c>
      <c r="CB86" s="83">
        <v>0</v>
      </c>
      <c r="CC86" s="83">
        <v>0</v>
      </c>
      <c r="CD86" s="82">
        <f t="shared" si="358"/>
        <v>0</v>
      </c>
      <c r="CE86" s="83">
        <v>33</v>
      </c>
      <c r="CF86" s="83">
        <v>47</v>
      </c>
      <c r="CG86" s="82">
        <f t="shared" si="359"/>
        <v>80</v>
      </c>
      <c r="CH86" s="83">
        <v>1</v>
      </c>
      <c r="CI86" s="83">
        <v>3</v>
      </c>
      <c r="CJ86" s="82">
        <f t="shared" si="360"/>
        <v>4</v>
      </c>
      <c r="CK86" s="83">
        <v>33</v>
      </c>
      <c r="CL86" s="83">
        <v>47</v>
      </c>
      <c r="CM86" s="82">
        <f t="shared" si="361"/>
        <v>80</v>
      </c>
      <c r="CN86" s="83">
        <v>0</v>
      </c>
      <c r="CO86" s="83">
        <v>0</v>
      </c>
      <c r="CP86" s="82">
        <f t="shared" si="362"/>
        <v>0</v>
      </c>
      <c r="CQ86" s="83">
        <v>29</v>
      </c>
      <c r="CR86" s="83">
        <v>33</v>
      </c>
      <c r="CS86" s="82">
        <f t="shared" si="363"/>
        <v>62</v>
      </c>
      <c r="CT86" s="83">
        <v>3</v>
      </c>
      <c r="CU86" s="83">
        <v>4</v>
      </c>
      <c r="CV86" s="82">
        <f t="shared" si="364"/>
        <v>7</v>
      </c>
      <c r="CW86" s="83">
        <v>29</v>
      </c>
      <c r="CX86" s="83">
        <v>33</v>
      </c>
      <c r="CY86" s="82">
        <f t="shared" si="365"/>
        <v>62</v>
      </c>
      <c r="CZ86" s="83">
        <v>0</v>
      </c>
      <c r="DA86" s="83">
        <v>0</v>
      </c>
      <c r="DB86" s="82">
        <f t="shared" si="366"/>
        <v>0</v>
      </c>
      <c r="DC86" s="83">
        <v>0</v>
      </c>
      <c r="DD86" s="83">
        <v>0</v>
      </c>
      <c r="DE86" s="82">
        <f t="shared" si="367"/>
        <v>0</v>
      </c>
      <c r="DF86" s="83">
        <f t="shared" si="368"/>
        <v>104</v>
      </c>
      <c r="DG86" s="83">
        <f t="shared" si="369"/>
        <v>142</v>
      </c>
      <c r="DH86" s="77">
        <f t="shared" si="370"/>
        <v>246</v>
      </c>
      <c r="DI86" s="82">
        <f t="shared" si="371"/>
        <v>7</v>
      </c>
      <c r="DJ86" s="82">
        <f t="shared" si="372"/>
        <v>13</v>
      </c>
      <c r="DK86" s="82">
        <f t="shared" si="373"/>
        <v>20</v>
      </c>
      <c r="DL86" s="82">
        <f t="shared" si="342"/>
        <v>104</v>
      </c>
      <c r="DM86" s="82">
        <f t="shared" si="343"/>
        <v>142</v>
      </c>
      <c r="DN86" s="82">
        <f t="shared" si="374"/>
        <v>246</v>
      </c>
      <c r="DO86" s="82">
        <f t="shared" si="344"/>
        <v>0</v>
      </c>
      <c r="DP86" s="82">
        <f t="shared" si="345"/>
        <v>0</v>
      </c>
      <c r="DQ86" s="82">
        <f t="shared" si="375"/>
        <v>0</v>
      </c>
      <c r="DR86" s="82">
        <v>42</v>
      </c>
      <c r="DS86" s="82">
        <v>62</v>
      </c>
      <c r="DT86" s="82">
        <v>33</v>
      </c>
      <c r="DU86" s="82">
        <v>46</v>
      </c>
      <c r="DV86" s="82">
        <v>29</v>
      </c>
      <c r="DW86" s="82">
        <v>33</v>
      </c>
      <c r="DX86" s="82">
        <f t="shared" si="376"/>
        <v>104</v>
      </c>
      <c r="DY86" s="82">
        <f t="shared" si="377"/>
        <v>141</v>
      </c>
      <c r="DZ86" s="82">
        <f t="shared" si="378"/>
        <v>245</v>
      </c>
      <c r="EA86" s="82">
        <v>0</v>
      </c>
      <c r="EB86" s="82">
        <v>0</v>
      </c>
      <c r="EC86" s="82">
        <v>0</v>
      </c>
      <c r="ED86" s="82">
        <v>0</v>
      </c>
      <c r="EE86" s="82">
        <v>0</v>
      </c>
      <c r="EF86" s="82">
        <v>0</v>
      </c>
      <c r="EG86" s="82">
        <f t="shared" si="379"/>
        <v>0</v>
      </c>
      <c r="EH86" s="82">
        <f t="shared" si="380"/>
        <v>0</v>
      </c>
      <c r="EI86" s="82">
        <f t="shared" si="381"/>
        <v>0</v>
      </c>
      <c r="EJ86" s="82">
        <v>0</v>
      </c>
      <c r="EK86" s="82">
        <v>0</v>
      </c>
      <c r="EL86" s="82">
        <v>0</v>
      </c>
      <c r="EM86" s="82">
        <v>1</v>
      </c>
      <c r="EN86" s="82">
        <v>0</v>
      </c>
      <c r="EO86" s="82">
        <v>0</v>
      </c>
      <c r="EP86" s="82">
        <f t="shared" si="382"/>
        <v>0</v>
      </c>
      <c r="EQ86" s="82">
        <f t="shared" si="383"/>
        <v>1</v>
      </c>
      <c r="ER86" s="82">
        <f t="shared" si="346"/>
        <v>1</v>
      </c>
      <c r="ES86" s="82">
        <v>0</v>
      </c>
      <c r="ET86" s="82">
        <v>0</v>
      </c>
      <c r="EU86" s="82">
        <v>0</v>
      </c>
      <c r="EV86" s="82">
        <v>1</v>
      </c>
      <c r="EW86" s="82">
        <v>0</v>
      </c>
      <c r="EX86" s="82">
        <v>0</v>
      </c>
      <c r="EY86" s="82">
        <f t="shared" si="384"/>
        <v>0</v>
      </c>
      <c r="EZ86" s="82">
        <f t="shared" si="385"/>
        <v>1</v>
      </c>
      <c r="FA86" s="82">
        <f t="shared" si="386"/>
        <v>1</v>
      </c>
      <c r="FB86" s="83">
        <v>6</v>
      </c>
      <c r="FC86" s="83">
        <v>3</v>
      </c>
      <c r="FD86" s="82">
        <f t="shared" si="387"/>
        <v>9</v>
      </c>
      <c r="FE86" s="83">
        <v>1</v>
      </c>
      <c r="FF86" s="83">
        <v>0</v>
      </c>
      <c r="FG86" s="82">
        <f t="shared" si="388"/>
        <v>1</v>
      </c>
      <c r="FH86" s="83">
        <v>2</v>
      </c>
      <c r="FI86" s="83">
        <v>4</v>
      </c>
      <c r="FJ86" s="82">
        <f t="shared" si="389"/>
        <v>6</v>
      </c>
      <c r="FK86" s="83">
        <v>0</v>
      </c>
      <c r="FL86" s="83">
        <v>0</v>
      </c>
      <c r="FM86" s="82">
        <f t="shared" si="390"/>
        <v>0</v>
      </c>
    </row>
    <row r="87" spans="1:169" s="2" customFormat="1" ht="15" customHeight="1" x14ac:dyDescent="0.25">
      <c r="A87" s="19">
        <v>68</v>
      </c>
      <c r="B87" s="1" t="s">
        <v>55</v>
      </c>
      <c r="C87" s="27" t="s">
        <v>38</v>
      </c>
      <c r="D87" s="72">
        <v>31</v>
      </c>
      <c r="E87" s="83">
        <v>30</v>
      </c>
      <c r="F87" s="83">
        <f t="shared" si="319"/>
        <v>61</v>
      </c>
      <c r="G87" s="83">
        <v>17</v>
      </c>
      <c r="H87" s="83">
        <v>33</v>
      </c>
      <c r="I87" s="83">
        <f t="shared" si="320"/>
        <v>50</v>
      </c>
      <c r="J87" s="83">
        <v>13</v>
      </c>
      <c r="K87" s="83">
        <v>22</v>
      </c>
      <c r="L87" s="83">
        <f t="shared" si="321"/>
        <v>35</v>
      </c>
      <c r="M87" s="72">
        <v>31</v>
      </c>
      <c r="N87" s="83">
        <v>30</v>
      </c>
      <c r="O87" s="83">
        <f t="shared" si="322"/>
        <v>61</v>
      </c>
      <c r="P87" s="83">
        <v>17</v>
      </c>
      <c r="Q87" s="83">
        <v>33</v>
      </c>
      <c r="R87" s="83">
        <f t="shared" si="323"/>
        <v>50</v>
      </c>
      <c r="S87" s="83">
        <v>13</v>
      </c>
      <c r="T87" s="83">
        <v>22</v>
      </c>
      <c r="U87" s="83">
        <f t="shared" si="324"/>
        <v>35</v>
      </c>
      <c r="V87" s="72">
        <v>0</v>
      </c>
      <c r="W87" s="83">
        <v>0</v>
      </c>
      <c r="X87" s="83">
        <f t="shared" si="325"/>
        <v>0</v>
      </c>
      <c r="Y87" s="83">
        <v>0</v>
      </c>
      <c r="Z87" s="83">
        <v>0</v>
      </c>
      <c r="AA87" s="83">
        <f t="shared" si="326"/>
        <v>0</v>
      </c>
      <c r="AB87" s="83">
        <v>0</v>
      </c>
      <c r="AC87" s="83">
        <v>0</v>
      </c>
      <c r="AD87" s="83">
        <f t="shared" si="327"/>
        <v>0</v>
      </c>
      <c r="AE87" s="72">
        <v>0</v>
      </c>
      <c r="AF87" s="83">
        <v>0</v>
      </c>
      <c r="AG87" s="83">
        <f t="shared" si="328"/>
        <v>0</v>
      </c>
      <c r="AH87" s="83">
        <v>0</v>
      </c>
      <c r="AI87" s="83">
        <v>0</v>
      </c>
      <c r="AJ87" s="83">
        <f t="shared" si="329"/>
        <v>0</v>
      </c>
      <c r="AK87" s="83">
        <v>0</v>
      </c>
      <c r="AL87" s="83">
        <v>0</v>
      </c>
      <c r="AM87" s="83">
        <f t="shared" si="330"/>
        <v>0</v>
      </c>
      <c r="AN87" s="82">
        <f t="shared" si="331"/>
        <v>61</v>
      </c>
      <c r="AO87" s="82">
        <f t="shared" si="332"/>
        <v>85</v>
      </c>
      <c r="AP87" s="82">
        <f t="shared" si="333"/>
        <v>146</v>
      </c>
      <c r="AQ87" s="82">
        <f t="shared" si="334"/>
        <v>61</v>
      </c>
      <c r="AR87" s="82">
        <f t="shared" si="335"/>
        <v>85</v>
      </c>
      <c r="AS87" s="83">
        <f t="shared" si="336"/>
        <v>146</v>
      </c>
      <c r="AT87" s="83">
        <f t="shared" si="337"/>
        <v>0</v>
      </c>
      <c r="AU87" s="83">
        <f t="shared" si="338"/>
        <v>0</v>
      </c>
      <c r="AV87" s="83">
        <f t="shared" si="347"/>
        <v>0</v>
      </c>
      <c r="AW87" s="83">
        <f t="shared" si="340"/>
        <v>0</v>
      </c>
      <c r="AX87" s="83">
        <f t="shared" si="341"/>
        <v>0</v>
      </c>
      <c r="AY87" s="83">
        <f t="shared" si="348"/>
        <v>0</v>
      </c>
      <c r="AZ87" s="83">
        <v>13</v>
      </c>
      <c r="BA87" s="83">
        <v>22</v>
      </c>
      <c r="BB87" s="82">
        <f t="shared" si="349"/>
        <v>35</v>
      </c>
      <c r="BC87" s="83">
        <v>0</v>
      </c>
      <c r="BD87" s="83">
        <v>0</v>
      </c>
      <c r="BE87" s="82">
        <f t="shared" si="350"/>
        <v>0</v>
      </c>
      <c r="BF87" s="81">
        <f t="shared" si="392"/>
        <v>13</v>
      </c>
      <c r="BG87" s="81">
        <f t="shared" si="393"/>
        <v>22</v>
      </c>
      <c r="BH87" s="82">
        <f t="shared" si="351"/>
        <v>35</v>
      </c>
      <c r="BI87" s="83">
        <v>12</v>
      </c>
      <c r="BJ87" s="83">
        <v>8</v>
      </c>
      <c r="BK87" s="82">
        <f t="shared" si="352"/>
        <v>20</v>
      </c>
      <c r="BL87" s="83">
        <v>61</v>
      </c>
      <c r="BM87" s="83">
        <v>85</v>
      </c>
      <c r="BN87" s="83">
        <f t="shared" si="353"/>
        <v>146</v>
      </c>
      <c r="BO87" s="83">
        <v>0</v>
      </c>
      <c r="BP87" s="83">
        <v>0</v>
      </c>
      <c r="BQ87" s="83">
        <f t="shared" si="354"/>
        <v>0</v>
      </c>
      <c r="BR87" s="82">
        <f t="shared" si="355"/>
        <v>146</v>
      </c>
      <c r="BS87" s="72">
        <v>29</v>
      </c>
      <c r="BT87" s="83">
        <v>25</v>
      </c>
      <c r="BU87" s="82">
        <f t="shared" si="356"/>
        <v>54</v>
      </c>
      <c r="BV87" s="83">
        <v>2</v>
      </c>
      <c r="BW87" s="83">
        <v>3</v>
      </c>
      <c r="BX87" s="83">
        <f t="shared" si="357"/>
        <v>5</v>
      </c>
      <c r="BY87" s="83">
        <v>28</v>
      </c>
      <c r="BZ87" s="83">
        <v>25</v>
      </c>
      <c r="CA87" s="82">
        <f t="shared" si="394"/>
        <v>53</v>
      </c>
      <c r="CB87" s="83">
        <v>1</v>
      </c>
      <c r="CC87" s="83">
        <v>0</v>
      </c>
      <c r="CD87" s="82">
        <f t="shared" si="358"/>
        <v>1</v>
      </c>
      <c r="CE87" s="83">
        <v>29</v>
      </c>
      <c r="CF87" s="83">
        <v>28</v>
      </c>
      <c r="CG87" s="82">
        <f t="shared" si="359"/>
        <v>57</v>
      </c>
      <c r="CH87" s="83">
        <v>0</v>
      </c>
      <c r="CI87" s="83">
        <v>0</v>
      </c>
      <c r="CJ87" s="82">
        <f t="shared" si="360"/>
        <v>0</v>
      </c>
      <c r="CK87" s="83">
        <v>27</v>
      </c>
      <c r="CL87" s="83">
        <v>28</v>
      </c>
      <c r="CM87" s="82">
        <f t="shared" si="361"/>
        <v>55</v>
      </c>
      <c r="CN87" s="83">
        <v>2</v>
      </c>
      <c r="CO87" s="83">
        <v>0</v>
      </c>
      <c r="CP87" s="82">
        <f t="shared" si="362"/>
        <v>2</v>
      </c>
      <c r="CQ87" s="83">
        <v>19</v>
      </c>
      <c r="CR87" s="83">
        <v>30</v>
      </c>
      <c r="CS87" s="82">
        <f t="shared" si="363"/>
        <v>49</v>
      </c>
      <c r="CT87" s="83">
        <v>1</v>
      </c>
      <c r="CU87" s="83">
        <v>0</v>
      </c>
      <c r="CV87" s="82">
        <f t="shared" si="364"/>
        <v>1</v>
      </c>
      <c r="CW87" s="83">
        <v>19</v>
      </c>
      <c r="CX87" s="83">
        <v>30</v>
      </c>
      <c r="CY87" s="82">
        <f t="shared" si="365"/>
        <v>49</v>
      </c>
      <c r="CZ87" s="83">
        <v>0</v>
      </c>
      <c r="DA87" s="83">
        <v>0</v>
      </c>
      <c r="DB87" s="82">
        <f t="shared" si="366"/>
        <v>0</v>
      </c>
      <c r="DC87" s="83">
        <v>0</v>
      </c>
      <c r="DD87" s="83">
        <v>0</v>
      </c>
      <c r="DE87" s="82">
        <f t="shared" si="367"/>
        <v>0</v>
      </c>
      <c r="DF87" s="83">
        <f t="shared" si="368"/>
        <v>77</v>
      </c>
      <c r="DG87" s="83">
        <f t="shared" si="369"/>
        <v>83</v>
      </c>
      <c r="DH87" s="82">
        <f t="shared" si="370"/>
        <v>160</v>
      </c>
      <c r="DI87" s="82">
        <f t="shared" si="371"/>
        <v>3</v>
      </c>
      <c r="DJ87" s="82">
        <f t="shared" si="372"/>
        <v>3</v>
      </c>
      <c r="DK87" s="82">
        <f t="shared" si="373"/>
        <v>6</v>
      </c>
      <c r="DL87" s="82">
        <f t="shared" si="342"/>
        <v>74</v>
      </c>
      <c r="DM87" s="82">
        <f t="shared" si="343"/>
        <v>83</v>
      </c>
      <c r="DN87" s="82">
        <f t="shared" si="374"/>
        <v>157</v>
      </c>
      <c r="DO87" s="82">
        <f t="shared" si="344"/>
        <v>3</v>
      </c>
      <c r="DP87" s="82">
        <f t="shared" si="345"/>
        <v>0</v>
      </c>
      <c r="DQ87" s="82">
        <f t="shared" si="375"/>
        <v>3</v>
      </c>
      <c r="DR87" s="82">
        <v>29</v>
      </c>
      <c r="DS87" s="82">
        <v>24</v>
      </c>
      <c r="DT87" s="82">
        <v>27</v>
      </c>
      <c r="DU87" s="82">
        <v>28</v>
      </c>
      <c r="DV87" s="82">
        <v>16</v>
      </c>
      <c r="DW87" s="82">
        <v>30</v>
      </c>
      <c r="DX87" s="82">
        <f t="shared" si="376"/>
        <v>72</v>
      </c>
      <c r="DY87" s="82">
        <f t="shared" si="377"/>
        <v>82</v>
      </c>
      <c r="DZ87" s="82">
        <f t="shared" si="378"/>
        <v>154</v>
      </c>
      <c r="EA87" s="82">
        <v>0</v>
      </c>
      <c r="EB87" s="82">
        <v>0</v>
      </c>
      <c r="EC87" s="82">
        <v>0</v>
      </c>
      <c r="ED87" s="82">
        <v>0</v>
      </c>
      <c r="EE87" s="82">
        <v>0</v>
      </c>
      <c r="EF87" s="82">
        <v>0</v>
      </c>
      <c r="EG87" s="82">
        <f t="shared" si="379"/>
        <v>0</v>
      </c>
      <c r="EH87" s="82">
        <f t="shared" si="380"/>
        <v>0</v>
      </c>
      <c r="EI87" s="82">
        <f t="shared" si="381"/>
        <v>0</v>
      </c>
      <c r="EJ87" s="82">
        <v>0</v>
      </c>
      <c r="EK87" s="82">
        <v>1</v>
      </c>
      <c r="EL87" s="82">
        <v>2</v>
      </c>
      <c r="EM87" s="82">
        <v>0</v>
      </c>
      <c r="EN87" s="82">
        <v>3</v>
      </c>
      <c r="EO87" s="82">
        <v>0</v>
      </c>
      <c r="EP87" s="82">
        <f t="shared" si="382"/>
        <v>5</v>
      </c>
      <c r="EQ87" s="82">
        <f t="shared" si="383"/>
        <v>1</v>
      </c>
      <c r="ER87" s="82">
        <f t="shared" si="346"/>
        <v>6</v>
      </c>
      <c r="ES87" s="82">
        <v>0</v>
      </c>
      <c r="ET87" s="82">
        <v>0</v>
      </c>
      <c r="EU87" s="82">
        <v>0</v>
      </c>
      <c r="EV87" s="82">
        <v>0</v>
      </c>
      <c r="EW87" s="82">
        <v>0</v>
      </c>
      <c r="EX87" s="82">
        <v>0</v>
      </c>
      <c r="EY87" s="82">
        <f t="shared" si="384"/>
        <v>0</v>
      </c>
      <c r="EZ87" s="82">
        <f t="shared" si="385"/>
        <v>0</v>
      </c>
      <c r="FA87" s="82">
        <f t="shared" si="386"/>
        <v>0</v>
      </c>
      <c r="FB87" s="83">
        <v>3</v>
      </c>
      <c r="FC87" s="83">
        <v>4</v>
      </c>
      <c r="FD87" s="82">
        <f t="shared" si="387"/>
        <v>7</v>
      </c>
      <c r="FE87" s="83">
        <v>1</v>
      </c>
      <c r="FF87" s="83">
        <v>0</v>
      </c>
      <c r="FG87" s="82">
        <f t="shared" si="388"/>
        <v>1</v>
      </c>
      <c r="FH87" s="83">
        <v>2</v>
      </c>
      <c r="FI87" s="83">
        <v>1</v>
      </c>
      <c r="FJ87" s="82">
        <f t="shared" si="389"/>
        <v>3</v>
      </c>
      <c r="FK87" s="83">
        <v>0</v>
      </c>
      <c r="FL87" s="83">
        <v>0</v>
      </c>
      <c r="FM87" s="82">
        <f t="shared" si="390"/>
        <v>0</v>
      </c>
    </row>
    <row r="88" spans="1:169" x14ac:dyDescent="0.25">
      <c r="A88" s="3"/>
      <c r="B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23"/>
      <c r="BA88" s="23"/>
      <c r="BB88" s="23"/>
      <c r="BC88" s="23"/>
      <c r="BD88" s="23"/>
      <c r="BE88" s="23"/>
      <c r="BF88" s="23"/>
      <c r="BG88" s="23"/>
      <c r="BH88" s="23"/>
      <c r="BI88" s="23"/>
      <c r="BJ88" s="23"/>
      <c r="BK88" s="23"/>
      <c r="BL88" s="3"/>
      <c r="BM88" s="3"/>
      <c r="BN88" s="3"/>
      <c r="BO88" s="3"/>
      <c r="BP88" s="3"/>
      <c r="BQ88" s="3"/>
      <c r="BR88" s="23"/>
      <c r="BS88" s="3"/>
      <c r="BT88" s="3"/>
      <c r="BU88" s="3"/>
      <c r="BV88" s="3"/>
      <c r="BW88" s="3"/>
      <c r="BX88" s="3"/>
      <c r="BY88" s="3"/>
      <c r="BZ88" s="3"/>
      <c r="CA88" s="3"/>
      <c r="CB88" s="3"/>
      <c r="CC88" s="3"/>
      <c r="CD88" s="3"/>
      <c r="CE88" s="3"/>
      <c r="CF88" s="3"/>
      <c r="CG88" s="3"/>
      <c r="CH88" s="3"/>
      <c r="CI88" s="3"/>
      <c r="CJ88" s="3"/>
      <c r="CK88" s="3"/>
      <c r="CL88" s="3"/>
      <c r="CM88" s="3"/>
      <c r="CN88" s="3"/>
      <c r="CO88" s="3"/>
      <c r="CP88" s="3"/>
      <c r="CQ88" s="3"/>
      <c r="CR88" s="3"/>
      <c r="CS88" s="3"/>
      <c r="CT88" s="3"/>
      <c r="CU88" s="3"/>
      <c r="CV88" s="3"/>
      <c r="CW88" s="3"/>
      <c r="CX88" s="3"/>
      <c r="CY88" s="3"/>
      <c r="CZ88" s="3"/>
      <c r="DA88" s="3"/>
      <c r="DB88" s="3"/>
      <c r="DC88" s="3"/>
      <c r="DD88" s="3"/>
      <c r="DE88" s="3"/>
      <c r="DF88" s="3"/>
      <c r="DG88" s="3"/>
      <c r="DH88" s="3"/>
      <c r="DI88" s="3"/>
      <c r="DJ88" s="3"/>
      <c r="DK88" s="3"/>
      <c r="DL88" s="3"/>
      <c r="DM88" s="3"/>
      <c r="DN88" s="3"/>
      <c r="DO88" s="3"/>
      <c r="DP88" s="23"/>
      <c r="DQ88" s="23"/>
      <c r="DR88" s="3"/>
      <c r="DS88" s="3"/>
      <c r="DT88" s="3"/>
      <c r="DU88" s="3"/>
      <c r="DV88" s="3"/>
      <c r="DW88" s="3"/>
      <c r="DX88" s="3"/>
      <c r="DY88" s="3"/>
      <c r="DZ88" s="3"/>
      <c r="EA88" s="3"/>
      <c r="EB88" s="3"/>
      <c r="EC88" s="3"/>
      <c r="ED88" s="3"/>
      <c r="EE88" s="3"/>
      <c r="EF88" s="3"/>
      <c r="EG88" s="3"/>
      <c r="EH88" s="3"/>
      <c r="EI88" s="3"/>
      <c r="EJ88" s="3"/>
      <c r="EK88" s="3"/>
      <c r="EL88" s="3"/>
      <c r="EM88" s="3"/>
      <c r="EN88" s="3"/>
      <c r="EO88" s="3"/>
      <c r="EP88" s="3"/>
      <c r="EQ88" s="3"/>
      <c r="ER88" s="3"/>
      <c r="ES88" s="3"/>
      <c r="ET88" s="3"/>
      <c r="EU88" s="3"/>
      <c r="EV88" s="3"/>
      <c r="EW88" s="3"/>
      <c r="EX88" s="3"/>
      <c r="EY88" s="3"/>
      <c r="EZ88" s="3"/>
      <c r="FA88" s="23"/>
      <c r="FB88" s="23"/>
      <c r="FC88" s="23"/>
      <c r="FD88" s="23"/>
      <c r="FE88" s="23"/>
      <c r="FF88" s="23"/>
      <c r="FG88" s="23"/>
      <c r="FH88" s="23"/>
      <c r="FI88" s="23"/>
      <c r="FJ88" s="23"/>
      <c r="FK88" s="23"/>
      <c r="FL88" s="23"/>
      <c r="FM88" s="23"/>
    </row>
    <row r="89" spans="1:169" ht="18.75" x14ac:dyDescent="0.25">
      <c r="A89" s="12"/>
      <c r="B89" s="13"/>
      <c r="C89" s="28" t="s">
        <v>39</v>
      </c>
      <c r="D89" s="22">
        <f>SUM(D10:D87)</f>
        <v>5720</v>
      </c>
      <c r="E89" s="22">
        <f t="shared" ref="E89:AX89" si="395">SUM(E10:E87)</f>
        <v>7010</v>
      </c>
      <c r="F89" s="22">
        <f>SUM(F10:F87)</f>
        <v>12730</v>
      </c>
      <c r="G89" s="22">
        <f t="shared" si="395"/>
        <v>4952</v>
      </c>
      <c r="H89" s="22">
        <f t="shared" si="395"/>
        <v>6419</v>
      </c>
      <c r="I89" s="22">
        <f>SUM(I10:I87)</f>
        <v>11371</v>
      </c>
      <c r="J89" s="22">
        <f t="shared" si="395"/>
        <v>4547</v>
      </c>
      <c r="K89" s="22">
        <f t="shared" si="395"/>
        <v>5638</v>
      </c>
      <c r="L89" s="22">
        <f t="shared" si="395"/>
        <v>10185</v>
      </c>
      <c r="M89" s="22">
        <f t="shared" si="395"/>
        <v>3912</v>
      </c>
      <c r="N89" s="22">
        <f t="shared" si="395"/>
        <v>5727</v>
      </c>
      <c r="O89" s="22">
        <f t="shared" si="395"/>
        <v>9639</v>
      </c>
      <c r="P89" s="22">
        <f t="shared" si="395"/>
        <v>3514</v>
      </c>
      <c r="Q89" s="22">
        <f t="shared" si="395"/>
        <v>5382</v>
      </c>
      <c r="R89" s="22">
        <f t="shared" si="395"/>
        <v>8896</v>
      </c>
      <c r="S89" s="22">
        <f t="shared" si="395"/>
        <v>3805</v>
      </c>
      <c r="T89" s="22">
        <f t="shared" si="395"/>
        <v>5232</v>
      </c>
      <c r="U89" s="22">
        <f t="shared" si="395"/>
        <v>9037</v>
      </c>
      <c r="V89" s="22">
        <f t="shared" si="395"/>
        <v>1808</v>
      </c>
      <c r="W89" s="22">
        <f t="shared" si="395"/>
        <v>1283</v>
      </c>
      <c r="X89" s="22">
        <f t="shared" si="395"/>
        <v>3091</v>
      </c>
      <c r="Y89" s="22">
        <f t="shared" si="395"/>
        <v>1438</v>
      </c>
      <c r="Z89" s="22">
        <f t="shared" si="395"/>
        <v>1037</v>
      </c>
      <c r="AA89" s="22">
        <f t="shared" si="395"/>
        <v>2475</v>
      </c>
      <c r="AB89" s="22">
        <f t="shared" si="395"/>
        <v>742</v>
      </c>
      <c r="AC89" s="22">
        <f t="shared" si="395"/>
        <v>406</v>
      </c>
      <c r="AD89" s="22">
        <f t="shared" si="395"/>
        <v>1148</v>
      </c>
      <c r="AE89" s="22">
        <f t="shared" si="395"/>
        <v>1404</v>
      </c>
      <c r="AF89" s="22">
        <f t="shared" si="395"/>
        <v>993</v>
      </c>
      <c r="AG89" s="22">
        <f t="shared" si="395"/>
        <v>2397</v>
      </c>
      <c r="AH89" s="22">
        <f t="shared" si="395"/>
        <v>1184</v>
      </c>
      <c r="AI89" s="22">
        <f t="shared" si="395"/>
        <v>879</v>
      </c>
      <c r="AJ89" s="22">
        <f t="shared" si="395"/>
        <v>2063</v>
      </c>
      <c r="AK89" s="22">
        <f t="shared" si="395"/>
        <v>721</v>
      </c>
      <c r="AL89" s="22">
        <f t="shared" si="395"/>
        <v>396</v>
      </c>
      <c r="AM89" s="22">
        <f t="shared" si="395"/>
        <v>1117</v>
      </c>
      <c r="AN89" s="22">
        <f>SUM(AN10:AN87)</f>
        <v>15219</v>
      </c>
      <c r="AO89" s="22">
        <f t="shared" si="395"/>
        <v>19067</v>
      </c>
      <c r="AP89" s="22">
        <f>SUM(AP10:AP87)</f>
        <v>34286</v>
      </c>
      <c r="AQ89" s="22">
        <f t="shared" si="395"/>
        <v>11231</v>
      </c>
      <c r="AR89" s="22">
        <f t="shared" si="395"/>
        <v>16341</v>
      </c>
      <c r="AS89" s="22">
        <f t="shared" si="395"/>
        <v>27572</v>
      </c>
      <c r="AT89" s="22">
        <f t="shared" si="395"/>
        <v>3988</v>
      </c>
      <c r="AU89" s="22">
        <f t="shared" si="395"/>
        <v>2726</v>
      </c>
      <c r="AV89" s="22">
        <f t="shared" si="395"/>
        <v>6714</v>
      </c>
      <c r="AW89" s="22">
        <f t="shared" si="395"/>
        <v>3309</v>
      </c>
      <c r="AX89" s="22">
        <f t="shared" si="395"/>
        <v>2268</v>
      </c>
      <c r="AY89" s="22">
        <f>SUM(AY10:AY87)</f>
        <v>5577</v>
      </c>
      <c r="AZ89" s="22">
        <f>SUM(AZ10:AZ87)</f>
        <v>4295</v>
      </c>
      <c r="BA89" s="22">
        <f t="shared" ref="BA89:EA89" si="396">SUM(BA10:BA87)</f>
        <v>5478</v>
      </c>
      <c r="BB89" s="22">
        <f t="shared" si="396"/>
        <v>9773</v>
      </c>
      <c r="BC89" s="22">
        <f t="shared" si="396"/>
        <v>241</v>
      </c>
      <c r="BD89" s="22">
        <f t="shared" si="396"/>
        <v>157</v>
      </c>
      <c r="BE89" s="22">
        <f t="shared" si="396"/>
        <v>398</v>
      </c>
      <c r="BF89" s="22">
        <f t="shared" ref="BF89:BG89" si="397">SUM(BF10:BF87)</f>
        <v>4536</v>
      </c>
      <c r="BG89" s="22">
        <f t="shared" si="397"/>
        <v>5635</v>
      </c>
      <c r="BH89" s="22">
        <f t="shared" si="396"/>
        <v>10171</v>
      </c>
      <c r="BI89" s="22">
        <f t="shared" si="396"/>
        <v>1957</v>
      </c>
      <c r="BJ89" s="22">
        <f t="shared" si="396"/>
        <v>1314</v>
      </c>
      <c r="BK89" s="22">
        <f t="shared" si="396"/>
        <v>3271</v>
      </c>
      <c r="BL89" s="22">
        <f t="shared" si="396"/>
        <v>15086</v>
      </c>
      <c r="BM89" s="22">
        <f t="shared" si="396"/>
        <v>18904</v>
      </c>
      <c r="BN89" s="22">
        <f t="shared" si="396"/>
        <v>33990</v>
      </c>
      <c r="BO89" s="22">
        <f t="shared" si="396"/>
        <v>133</v>
      </c>
      <c r="BP89" s="22">
        <f t="shared" si="396"/>
        <v>163</v>
      </c>
      <c r="BQ89" s="22">
        <f t="shared" si="396"/>
        <v>296</v>
      </c>
      <c r="BR89" s="22">
        <f t="shared" ref="BR89" si="398">SUM(BR10:BR87)</f>
        <v>34286</v>
      </c>
      <c r="BS89" s="22">
        <f t="shared" si="396"/>
        <v>7213</v>
      </c>
      <c r="BT89" s="22">
        <f t="shared" si="396"/>
        <v>8201</v>
      </c>
      <c r="BU89" s="22">
        <f t="shared" si="396"/>
        <v>15414</v>
      </c>
      <c r="BV89" s="22">
        <f t="shared" si="396"/>
        <v>355</v>
      </c>
      <c r="BW89" s="22">
        <f t="shared" si="396"/>
        <v>531</v>
      </c>
      <c r="BX89" s="22">
        <f t="shared" si="396"/>
        <v>886</v>
      </c>
      <c r="BY89" s="22">
        <f t="shared" si="396"/>
        <v>857</v>
      </c>
      <c r="BZ89" s="22">
        <f t="shared" si="396"/>
        <v>1030</v>
      </c>
      <c r="CA89" s="22">
        <f t="shared" si="396"/>
        <v>1887</v>
      </c>
      <c r="CB89" s="22">
        <f t="shared" si="396"/>
        <v>67</v>
      </c>
      <c r="CC89" s="22">
        <f t="shared" si="396"/>
        <v>80</v>
      </c>
      <c r="CD89" s="22">
        <f t="shared" si="396"/>
        <v>147</v>
      </c>
      <c r="CE89" s="22">
        <f t="shared" si="396"/>
        <v>5684</v>
      </c>
      <c r="CF89" s="22">
        <f t="shared" si="396"/>
        <v>7085</v>
      </c>
      <c r="CG89" s="22">
        <f t="shared" si="396"/>
        <v>12769</v>
      </c>
      <c r="CH89" s="22">
        <f t="shared" si="396"/>
        <v>404</v>
      </c>
      <c r="CI89" s="22">
        <f t="shared" si="396"/>
        <v>531</v>
      </c>
      <c r="CJ89" s="22">
        <f t="shared" si="396"/>
        <v>935</v>
      </c>
      <c r="CK89" s="22">
        <f t="shared" si="396"/>
        <v>696</v>
      </c>
      <c r="CL89" s="22">
        <f t="shared" si="396"/>
        <v>803</v>
      </c>
      <c r="CM89" s="22">
        <f t="shared" si="396"/>
        <v>1499</v>
      </c>
      <c r="CN89" s="22">
        <f t="shared" si="396"/>
        <v>96</v>
      </c>
      <c r="CO89" s="22">
        <f t="shared" si="396"/>
        <v>112</v>
      </c>
      <c r="CP89" s="22">
        <f t="shared" si="396"/>
        <v>208</v>
      </c>
      <c r="CQ89" s="22">
        <f t="shared" si="396"/>
        <v>4903</v>
      </c>
      <c r="CR89" s="22">
        <f t="shared" si="396"/>
        <v>6343</v>
      </c>
      <c r="CS89" s="22">
        <f t="shared" si="396"/>
        <v>11246</v>
      </c>
      <c r="CT89" s="22">
        <f t="shared" si="396"/>
        <v>315</v>
      </c>
      <c r="CU89" s="22">
        <f t="shared" si="396"/>
        <v>514</v>
      </c>
      <c r="CV89" s="22">
        <f t="shared" si="396"/>
        <v>829</v>
      </c>
      <c r="CW89" s="22">
        <f t="shared" si="396"/>
        <v>642</v>
      </c>
      <c r="CX89" s="22">
        <f t="shared" si="396"/>
        <v>785</v>
      </c>
      <c r="CY89" s="22">
        <f t="shared" si="396"/>
        <v>1427</v>
      </c>
      <c r="CZ89" s="22">
        <f t="shared" si="396"/>
        <v>93</v>
      </c>
      <c r="DA89" s="22">
        <f t="shared" si="396"/>
        <v>136</v>
      </c>
      <c r="DB89" s="22">
        <f t="shared" si="396"/>
        <v>229</v>
      </c>
      <c r="DC89" s="22">
        <f>SUM(DC10:DC87)</f>
        <v>36</v>
      </c>
      <c r="DD89" s="22">
        <f t="shared" si="396"/>
        <v>26</v>
      </c>
      <c r="DE89" s="22">
        <f t="shared" si="396"/>
        <v>62</v>
      </c>
      <c r="DF89" s="22">
        <f t="shared" ref="DF89:DH89" si="399">SUM(DF10:DF87)</f>
        <v>17800</v>
      </c>
      <c r="DG89" s="22">
        <f t="shared" si="399"/>
        <v>21629</v>
      </c>
      <c r="DH89" s="22">
        <f t="shared" si="399"/>
        <v>39429</v>
      </c>
      <c r="DI89" s="22">
        <f t="shared" si="396"/>
        <v>1074</v>
      </c>
      <c r="DJ89" s="22">
        <f t="shared" si="396"/>
        <v>1576</v>
      </c>
      <c r="DK89" s="22">
        <f t="shared" si="396"/>
        <v>2650</v>
      </c>
      <c r="DL89" s="22">
        <f t="shared" ref="DL89:DN89" si="400">SUM(DL10:DL87)</f>
        <v>2195</v>
      </c>
      <c r="DM89" s="22">
        <f t="shared" si="400"/>
        <v>2618</v>
      </c>
      <c r="DN89" s="22">
        <f t="shared" si="400"/>
        <v>4813</v>
      </c>
      <c r="DO89" s="22">
        <f t="shared" si="396"/>
        <v>256</v>
      </c>
      <c r="DP89" s="22">
        <f t="shared" si="396"/>
        <v>328</v>
      </c>
      <c r="DQ89" s="22">
        <f t="shared" si="396"/>
        <v>584</v>
      </c>
      <c r="DR89" s="22">
        <f t="shared" ref="DR89:DZ89" si="401">SUM(DR10:DR87)</f>
        <v>6913</v>
      </c>
      <c r="DS89" s="22">
        <f t="shared" si="401"/>
        <v>8080</v>
      </c>
      <c r="DT89" s="22">
        <f t="shared" si="401"/>
        <v>5564</v>
      </c>
      <c r="DU89" s="22">
        <f t="shared" si="401"/>
        <v>6985</v>
      </c>
      <c r="DV89" s="22">
        <f t="shared" si="401"/>
        <v>4856</v>
      </c>
      <c r="DW89" s="22">
        <f t="shared" si="401"/>
        <v>6313</v>
      </c>
      <c r="DX89" s="22">
        <f t="shared" si="401"/>
        <v>17333</v>
      </c>
      <c r="DY89" s="22">
        <f t="shared" si="401"/>
        <v>21378</v>
      </c>
      <c r="DZ89" s="22">
        <f t="shared" si="401"/>
        <v>38711</v>
      </c>
      <c r="EA89" s="22">
        <f t="shared" si="396"/>
        <v>3</v>
      </c>
      <c r="EB89" s="22">
        <f t="shared" ref="EB89:FM89" si="402">SUM(EB10:EB87)</f>
        <v>0</v>
      </c>
      <c r="EC89" s="22">
        <f t="shared" si="402"/>
        <v>101</v>
      </c>
      <c r="ED89" s="22">
        <f t="shared" si="402"/>
        <v>68</v>
      </c>
      <c r="EE89" s="22">
        <f t="shared" si="402"/>
        <v>81</v>
      </c>
      <c r="EF89" s="22">
        <f t="shared" si="402"/>
        <v>60</v>
      </c>
      <c r="EG89" s="22">
        <f t="shared" si="402"/>
        <v>185</v>
      </c>
      <c r="EH89" s="22">
        <f t="shared" si="402"/>
        <v>128</v>
      </c>
      <c r="EI89" s="22">
        <f t="shared" si="402"/>
        <v>313</v>
      </c>
      <c r="EJ89" s="22">
        <f t="shared" si="402"/>
        <v>300</v>
      </c>
      <c r="EK89" s="22">
        <f t="shared" si="402"/>
        <v>121</v>
      </c>
      <c r="EL89" s="22">
        <f t="shared" si="402"/>
        <v>120</v>
      </c>
      <c r="EM89" s="22">
        <f t="shared" si="402"/>
        <v>100</v>
      </c>
      <c r="EN89" s="22">
        <f t="shared" si="402"/>
        <v>47</v>
      </c>
      <c r="EO89" s="22">
        <f t="shared" si="402"/>
        <v>30</v>
      </c>
      <c r="EP89" s="22">
        <f t="shared" si="402"/>
        <v>467</v>
      </c>
      <c r="EQ89" s="22">
        <f t="shared" si="402"/>
        <v>251</v>
      </c>
      <c r="ER89" s="22">
        <f t="shared" si="402"/>
        <v>718</v>
      </c>
      <c r="ES89" s="22">
        <f t="shared" si="402"/>
        <v>4</v>
      </c>
      <c r="ET89" s="22">
        <f t="shared" si="402"/>
        <v>4</v>
      </c>
      <c r="EU89" s="22">
        <f t="shared" si="402"/>
        <v>111</v>
      </c>
      <c r="EV89" s="22">
        <f t="shared" si="402"/>
        <v>171</v>
      </c>
      <c r="EW89" s="22">
        <f t="shared" si="402"/>
        <v>68</v>
      </c>
      <c r="EX89" s="22">
        <f t="shared" si="402"/>
        <v>91</v>
      </c>
      <c r="EY89" s="22">
        <f t="shared" si="402"/>
        <v>183</v>
      </c>
      <c r="EZ89" s="22">
        <f t="shared" si="402"/>
        <v>266</v>
      </c>
      <c r="FA89" s="22">
        <f t="shared" si="402"/>
        <v>449</v>
      </c>
      <c r="FB89" s="22">
        <f t="shared" si="402"/>
        <v>670</v>
      </c>
      <c r="FC89" s="22">
        <f t="shared" si="402"/>
        <v>534</v>
      </c>
      <c r="FD89" s="22">
        <f t="shared" si="402"/>
        <v>1204</v>
      </c>
      <c r="FE89" s="22">
        <f t="shared" si="402"/>
        <v>77</v>
      </c>
      <c r="FF89" s="22">
        <f t="shared" si="402"/>
        <v>29</v>
      </c>
      <c r="FG89" s="22">
        <f t="shared" si="402"/>
        <v>106</v>
      </c>
      <c r="FH89" s="22">
        <f t="shared" si="402"/>
        <v>471</v>
      </c>
      <c r="FI89" s="22">
        <f t="shared" si="402"/>
        <v>416</v>
      </c>
      <c r="FJ89" s="22">
        <f t="shared" si="402"/>
        <v>887</v>
      </c>
      <c r="FK89" s="22">
        <f t="shared" si="402"/>
        <v>4</v>
      </c>
      <c r="FL89" s="22">
        <f t="shared" si="402"/>
        <v>2</v>
      </c>
      <c r="FM89" s="22">
        <f t="shared" si="402"/>
        <v>6</v>
      </c>
    </row>
    <row r="90" spans="1:169" s="2" customFormat="1" ht="34.5" customHeight="1" x14ac:dyDescent="0.25">
      <c r="A90" s="6"/>
      <c r="B90" s="6"/>
      <c r="C90" s="7"/>
      <c r="D90" s="107">
        <f>SUM(D89,E89,G89,H89,J89,K89)</f>
        <v>34286</v>
      </c>
      <c r="E90" s="108"/>
      <c r="F90" s="24"/>
      <c r="G90" s="24"/>
      <c r="H90" s="24"/>
      <c r="I90" s="24"/>
      <c r="J90" s="24"/>
      <c r="K90" s="24"/>
      <c r="L90" s="24"/>
      <c r="M90" s="107">
        <f>SUM(M89,N89,P89,Q89,S89,T89)</f>
        <v>27572</v>
      </c>
      <c r="N90" s="108"/>
      <c r="O90" s="24"/>
      <c r="P90" s="11"/>
      <c r="Q90" s="11">
        <f>SUM(P89:Q89)</f>
        <v>8896</v>
      </c>
      <c r="R90" s="24"/>
      <c r="S90" s="11"/>
      <c r="T90" s="11">
        <f>SUM(T89,S89)</f>
        <v>9037</v>
      </c>
      <c r="U90" s="24"/>
      <c r="V90" s="107">
        <f>SUM(V89,W89,Y89,Z89,AB89,AC89)</f>
        <v>6714</v>
      </c>
      <c r="W90" s="108"/>
      <c r="X90" s="24"/>
      <c r="Y90" s="24"/>
      <c r="Z90" s="24"/>
      <c r="AA90" s="11"/>
      <c r="AB90" s="11"/>
      <c r="AC90" s="11">
        <f>SUM(AC89,AB89)</f>
        <v>1148</v>
      </c>
      <c r="AD90" s="24"/>
      <c r="AE90" s="107">
        <f>SUM(AE89,AF89,AH89,AI89,AK89,AL89)</f>
        <v>5577</v>
      </c>
      <c r="AF90" s="108"/>
      <c r="AG90" s="11">
        <f>SUM(AE10:AF87)</f>
        <v>2397</v>
      </c>
      <c r="AH90" s="11"/>
      <c r="AI90" s="11">
        <f>SUM(AH89:AI89)</f>
        <v>2063</v>
      </c>
      <c r="AJ90" s="11"/>
      <c r="AK90" s="11"/>
      <c r="AL90" s="11">
        <f>SUM(AL89,AK89)</f>
        <v>1117</v>
      </c>
      <c r="AM90" s="24"/>
      <c r="AN90" s="24"/>
      <c r="AO90" s="24"/>
      <c r="AP90" s="24"/>
      <c r="AQ90" s="24"/>
      <c r="AR90" s="24"/>
      <c r="AS90" s="24"/>
      <c r="AT90" s="24"/>
      <c r="AU90" s="24"/>
      <c r="AV90" s="24"/>
      <c r="AW90" s="24"/>
      <c r="AX90" s="24"/>
      <c r="AY90" s="24"/>
      <c r="AZ90" s="96" t="s">
        <v>136</v>
      </c>
      <c r="BA90" s="97"/>
      <c r="BB90" s="97"/>
      <c r="BC90" s="97"/>
      <c r="BD90" s="97">
        <f>SUM(BE89,BB89)</f>
        <v>10171</v>
      </c>
      <c r="BE90" s="98"/>
      <c r="BF90" s="11"/>
      <c r="BG90" s="11"/>
      <c r="BH90" s="11"/>
      <c r="BI90" s="11"/>
      <c r="BJ90" s="11"/>
      <c r="BK90" s="11"/>
      <c r="BL90" s="107">
        <f>SUM(BL89:BM89)</f>
        <v>33990</v>
      </c>
      <c r="BM90" s="108"/>
      <c r="BN90" s="11">
        <f>SUM(BL10:BM87)</f>
        <v>33990</v>
      </c>
      <c r="BO90" s="11"/>
      <c r="BP90" s="11">
        <f>SUM(BO89:BP89)</f>
        <v>296</v>
      </c>
      <c r="BQ90" s="11"/>
      <c r="BR90" s="11"/>
      <c r="BS90" s="107">
        <f>SUM(BS89:BT89)</f>
        <v>15414</v>
      </c>
      <c r="BT90" s="108"/>
      <c r="BU90" s="11">
        <f>SUM(BS10:BT87)</f>
        <v>15414</v>
      </c>
      <c r="BV90" s="11"/>
      <c r="BW90" s="11">
        <f>SUM(BV89:BW89)</f>
        <v>886</v>
      </c>
      <c r="BX90" s="11"/>
      <c r="BY90" s="11"/>
      <c r="BZ90" s="11">
        <f>SUM(BZ89,BY89)</f>
        <v>1887</v>
      </c>
      <c r="CA90" s="24"/>
      <c r="CB90" s="11"/>
      <c r="CC90" s="11"/>
      <c r="CD90" s="11"/>
      <c r="CE90" s="107">
        <f>SUM(CE89:CF89)</f>
        <v>12769</v>
      </c>
      <c r="CF90" s="108"/>
      <c r="CG90" s="11"/>
      <c r="CH90" s="11"/>
      <c r="CI90" s="11">
        <f>SUM(CH89:CI89)</f>
        <v>935</v>
      </c>
      <c r="CJ90" s="11"/>
      <c r="CK90" s="11"/>
      <c r="CL90" s="11">
        <f>SUM(CK89:CL89)</f>
        <v>1499</v>
      </c>
      <c r="CM90" s="11"/>
      <c r="CN90" s="11"/>
      <c r="CO90" s="11"/>
      <c r="CP90" s="11"/>
      <c r="CQ90" s="107">
        <f>SUM(CQ89:CR89)</f>
        <v>11246</v>
      </c>
      <c r="CR90" s="108"/>
      <c r="CS90" s="11"/>
      <c r="CT90" s="11"/>
      <c r="CU90" s="11">
        <f>SUM(CT89:CU89)</f>
        <v>829</v>
      </c>
      <c r="CV90" s="11"/>
      <c r="CW90" s="11"/>
      <c r="CX90" s="11">
        <f>SUM(CW89:CX89)</f>
        <v>1427</v>
      </c>
      <c r="CY90" s="11"/>
      <c r="CZ90" s="11"/>
      <c r="DA90" s="11"/>
      <c r="DB90" s="11"/>
      <c r="DC90" s="169">
        <f>SUM(DC89:DD89)</f>
        <v>62</v>
      </c>
      <c r="DD90" s="169"/>
      <c r="DE90" s="8"/>
      <c r="DF90" s="169">
        <f>SUM(DF89:DG89)</f>
        <v>39429</v>
      </c>
      <c r="DG90" s="169"/>
      <c r="DH90" s="8"/>
      <c r="DI90" s="8"/>
      <c r="DJ90" s="8"/>
      <c r="DK90" s="8"/>
      <c r="DL90" s="8"/>
      <c r="DM90" s="8"/>
      <c r="DN90" s="8"/>
      <c r="DO90" s="8"/>
      <c r="DP90" s="8"/>
      <c r="DQ90" s="8"/>
      <c r="DR90" s="8"/>
      <c r="DS90" s="8"/>
      <c r="DT90" s="8"/>
      <c r="DU90" s="8"/>
      <c r="DV90" s="8"/>
      <c r="DW90" s="8"/>
      <c r="DX90" s="8"/>
      <c r="DY90" s="8"/>
      <c r="DZ90" s="8"/>
      <c r="EA90" s="8"/>
      <c r="EB90" s="8"/>
      <c r="EC90" s="8"/>
      <c r="ED90" s="8"/>
      <c r="EE90" s="8"/>
      <c r="EF90" s="8"/>
      <c r="EG90" s="8"/>
      <c r="EH90" s="8"/>
      <c r="EI90" s="8"/>
      <c r="EJ90" s="8"/>
      <c r="EK90" s="8"/>
      <c r="EL90" s="8"/>
      <c r="EM90" s="8"/>
      <c r="EN90" s="8"/>
      <c r="EO90" s="8"/>
      <c r="EP90" s="8"/>
      <c r="EQ90" s="8"/>
      <c r="ER90" s="8"/>
      <c r="ES90" s="8"/>
      <c r="ET90" s="8"/>
      <c r="EU90" s="8"/>
      <c r="EV90" s="8"/>
      <c r="EW90" s="8"/>
      <c r="EX90" s="8"/>
      <c r="EY90" s="8"/>
      <c r="EZ90" s="8"/>
      <c r="FA90" s="8"/>
      <c r="FB90" s="11"/>
      <c r="FC90" s="11"/>
      <c r="FD90" s="11"/>
      <c r="FE90" s="11"/>
      <c r="FF90" s="11"/>
      <c r="FG90" s="11"/>
      <c r="FH90" s="11"/>
      <c r="FI90" s="11"/>
      <c r="FJ90" s="11"/>
      <c r="FK90" s="11"/>
      <c r="FL90" s="11"/>
      <c r="FM90" s="11"/>
    </row>
    <row r="91" spans="1:169" s="2" customFormat="1" ht="18.75" x14ac:dyDescent="0.25">
      <c r="A91" s="6"/>
      <c r="B91" s="6"/>
      <c r="C91" s="7"/>
      <c r="D91" s="11"/>
      <c r="E91" s="11"/>
      <c r="F91" s="161"/>
      <c r="G91" s="161"/>
      <c r="H91" s="161"/>
      <c r="I91" s="24"/>
      <c r="J91" s="24"/>
      <c r="K91" s="11"/>
      <c r="L91" s="11">
        <f>SUM(J10:K87)</f>
        <v>10185</v>
      </c>
      <c r="M91" s="11"/>
      <c r="N91" s="24"/>
      <c r="O91" s="24"/>
      <c r="P91" s="24"/>
      <c r="Q91" s="24"/>
      <c r="R91" s="24"/>
      <c r="S91" s="24"/>
      <c r="T91" s="11"/>
      <c r="U91" s="11">
        <f>SUM(S10:T87)</f>
        <v>9037</v>
      </c>
      <c r="V91" s="11"/>
      <c r="W91" s="11"/>
      <c r="X91" s="161"/>
      <c r="Y91" s="161"/>
      <c r="Z91" s="161"/>
      <c r="AA91" s="24"/>
      <c r="AB91" s="11"/>
      <c r="AC91" s="11"/>
      <c r="AD91" s="11">
        <f>SUM(AB10:AC87)</f>
        <v>1148</v>
      </c>
      <c r="AE91" s="11"/>
      <c r="AF91" s="11"/>
      <c r="AG91" s="24"/>
      <c r="AH91" s="11"/>
      <c r="AI91" s="11"/>
      <c r="AJ91" s="24"/>
      <c r="AK91" s="11"/>
      <c r="AL91" s="11"/>
      <c r="AM91" s="11">
        <f>SUM(AK10:AL87)</f>
        <v>1117</v>
      </c>
      <c r="AN91" s="11"/>
      <c r="AO91" s="11"/>
      <c r="AP91" s="11"/>
      <c r="AQ91" s="11"/>
      <c r="AR91" s="11"/>
      <c r="AS91" s="11"/>
      <c r="AT91" s="11"/>
      <c r="AU91" s="11"/>
      <c r="AV91" s="11"/>
      <c r="AW91" s="11"/>
      <c r="AX91" s="11"/>
      <c r="AY91" s="11"/>
      <c r="AZ91" s="11"/>
      <c r="BA91" s="24"/>
      <c r="BB91" s="24"/>
      <c r="BC91" s="11"/>
      <c r="BD91" s="24"/>
      <c r="BE91" s="24"/>
      <c r="BF91" s="11"/>
      <c r="BG91" s="24"/>
      <c r="BH91" s="24"/>
      <c r="BI91" s="11"/>
      <c r="BJ91" s="24"/>
      <c r="BK91" s="24"/>
      <c r="BL91" s="11"/>
      <c r="BM91" s="11"/>
      <c r="BN91" s="24"/>
      <c r="BO91" s="11"/>
      <c r="BP91" s="11"/>
      <c r="BQ91" s="24"/>
      <c r="BR91" s="24"/>
      <c r="BS91" s="71"/>
      <c r="BT91" s="11"/>
      <c r="BU91" s="24"/>
      <c r="BV91" s="11"/>
      <c r="BW91" s="11"/>
      <c r="BX91" s="24"/>
      <c r="BY91" s="11"/>
      <c r="BZ91" s="11"/>
      <c r="CA91" s="11">
        <f>SUM(BY10:BZ87)</f>
        <v>1887</v>
      </c>
      <c r="CB91" s="11"/>
      <c r="CC91" s="11"/>
      <c r="CD91" s="24"/>
      <c r="CE91" s="11"/>
      <c r="CF91" s="11"/>
      <c r="CG91" s="11"/>
      <c r="CH91" s="11"/>
      <c r="CI91" s="11"/>
      <c r="CJ91" s="11"/>
      <c r="CK91" s="11"/>
      <c r="CL91" s="11"/>
      <c r="CM91" s="11"/>
      <c r="CN91" s="11"/>
      <c r="CO91" s="11"/>
      <c r="CP91" s="11"/>
      <c r="CQ91" s="11"/>
      <c r="CR91" s="11"/>
      <c r="CS91" s="11"/>
      <c r="CT91" s="11"/>
      <c r="CU91" s="11"/>
      <c r="CV91" s="11"/>
      <c r="CW91" s="11"/>
      <c r="CX91" s="11"/>
      <c r="CY91" s="11"/>
      <c r="CZ91" s="11"/>
      <c r="DA91" s="11"/>
      <c r="DB91" s="11"/>
      <c r="DC91" s="8"/>
      <c r="DD91" s="8"/>
      <c r="DE91" s="8"/>
      <c r="DF91" s="8"/>
      <c r="DG91" s="8"/>
      <c r="DH91" s="8"/>
      <c r="DI91" s="8"/>
      <c r="DJ91" s="8"/>
      <c r="DK91" s="8"/>
      <c r="DL91" s="8"/>
      <c r="DM91" s="8"/>
      <c r="DN91" s="8"/>
      <c r="DO91" s="8"/>
      <c r="DP91" s="8"/>
      <c r="DQ91" s="8"/>
      <c r="DR91" s="8"/>
      <c r="DS91" s="8"/>
      <c r="DT91" s="8"/>
      <c r="DU91" s="8"/>
      <c r="DV91" s="8"/>
      <c r="DW91" s="8"/>
      <c r="DX91" s="8"/>
      <c r="DY91" s="8"/>
      <c r="DZ91" s="8"/>
      <c r="EA91" s="8"/>
      <c r="EB91" s="8"/>
      <c r="EC91" s="8"/>
      <c r="ED91" s="8"/>
      <c r="EE91" s="8"/>
      <c r="EF91" s="8"/>
      <c r="EG91" s="8"/>
      <c r="EH91" s="8"/>
      <c r="EI91" s="8"/>
      <c r="EJ91" s="8"/>
      <c r="EK91" s="8"/>
      <c r="EL91" s="8"/>
      <c r="EM91" s="8"/>
      <c r="EN91" s="8"/>
      <c r="EO91" s="8"/>
      <c r="EP91" s="8"/>
      <c r="EQ91" s="8"/>
      <c r="ER91" s="8"/>
      <c r="ES91" s="8"/>
      <c r="ET91" s="8"/>
      <c r="EU91" s="8"/>
      <c r="EV91" s="8"/>
      <c r="EW91" s="8"/>
      <c r="EX91" s="8"/>
      <c r="EY91" s="8"/>
      <c r="EZ91" s="8"/>
      <c r="FA91" s="8"/>
      <c r="FB91" s="11"/>
      <c r="FC91" s="24"/>
      <c r="FD91" s="11"/>
      <c r="FE91" s="11"/>
      <c r="FF91" s="24"/>
      <c r="FG91" s="11"/>
      <c r="FH91" s="11"/>
      <c r="FI91" s="24"/>
      <c r="FJ91" s="11"/>
      <c r="FK91" s="11"/>
      <c r="FL91" s="24"/>
      <c r="FM91" s="11"/>
    </row>
    <row r="92" spans="1:169" ht="15" customHeight="1" x14ac:dyDescent="0.25">
      <c r="N92" s="44"/>
    </row>
    <row r="93" spans="1:169" ht="15" customHeight="1" x14ac:dyDescent="0.25">
      <c r="P93" s="44"/>
    </row>
    <row r="94" spans="1:169" ht="15" customHeight="1" x14ac:dyDescent="0.3">
      <c r="A94" s="34"/>
      <c r="B94" s="228" t="s">
        <v>91</v>
      </c>
      <c r="C94" s="231" t="s">
        <v>82</v>
      </c>
      <c r="D94" s="47"/>
      <c r="E94" s="47"/>
      <c r="F94" s="47"/>
      <c r="G94" s="47"/>
      <c r="H94" s="47"/>
      <c r="I94" s="38"/>
      <c r="J94" s="38"/>
      <c r="K94" s="32"/>
      <c r="L94" s="32"/>
      <c r="M94" s="52"/>
      <c r="N94" s="52"/>
      <c r="O94" s="52"/>
      <c r="P94" s="52"/>
      <c r="Q94" s="52"/>
      <c r="R94" s="38"/>
      <c r="S94" s="38"/>
      <c r="T94" s="32"/>
      <c r="U94" s="32"/>
      <c r="V94" s="52"/>
      <c r="W94" s="52"/>
      <c r="X94" s="52"/>
      <c r="Y94" s="52"/>
      <c r="Z94" s="52"/>
      <c r="AA94" s="38"/>
      <c r="AB94" s="38"/>
      <c r="AC94" s="32"/>
      <c r="AD94" s="32"/>
      <c r="AE94" s="52"/>
      <c r="AF94" s="52"/>
      <c r="AG94" s="52"/>
      <c r="AH94" s="52"/>
      <c r="AI94" s="52"/>
      <c r="AJ94" s="38"/>
      <c r="AK94" s="38"/>
      <c r="AL94" s="32"/>
      <c r="AM94" s="32"/>
      <c r="AN94" s="32"/>
      <c r="AO94" s="32"/>
      <c r="AP94" s="32"/>
      <c r="AQ94" s="32"/>
      <c r="AR94" s="32"/>
      <c r="AS94" s="32"/>
      <c r="AT94" s="32"/>
      <c r="AU94" s="32"/>
      <c r="AV94" s="32"/>
      <c r="AW94" s="32"/>
      <c r="AX94" s="32"/>
      <c r="AY94" s="32"/>
      <c r="BA94" s="32"/>
      <c r="BB94" s="32"/>
      <c r="BC94" s="32"/>
      <c r="BD94" s="32"/>
      <c r="BE94" s="32"/>
      <c r="BF94" s="32"/>
      <c r="BG94" s="32"/>
      <c r="BH94" s="32"/>
      <c r="BI94" s="32"/>
      <c r="BJ94" s="32"/>
      <c r="BK94" s="76"/>
      <c r="BL94" s="52"/>
      <c r="BM94" s="52"/>
      <c r="BN94" s="52"/>
      <c r="BO94" s="52"/>
      <c r="BP94" s="52"/>
      <c r="BQ94" s="38"/>
      <c r="BR94" s="32"/>
      <c r="BS94" s="52"/>
      <c r="BT94" s="52"/>
      <c r="BU94" s="52"/>
      <c r="BV94" s="52"/>
      <c r="BW94" s="52"/>
      <c r="BX94" s="38"/>
      <c r="BY94" s="38"/>
      <c r="BZ94" s="32"/>
      <c r="CA94" s="32"/>
      <c r="CB94" s="32"/>
      <c r="CC94" s="32">
        <f>SUM(CC10:CC87)</f>
        <v>80</v>
      </c>
      <c r="CD94" s="32"/>
      <c r="CE94" s="32"/>
      <c r="CF94" s="32"/>
      <c r="CG94" s="32"/>
      <c r="CH94" s="33"/>
      <c r="CI94" s="32"/>
      <c r="CJ94" s="32"/>
      <c r="CK94" s="32"/>
      <c r="CL94" s="32"/>
      <c r="CM94" s="4"/>
      <c r="CN94" s="32"/>
      <c r="CO94" s="32"/>
      <c r="CP94" s="32"/>
      <c r="CQ94" s="32"/>
      <c r="CR94" s="32"/>
      <c r="CS94" s="32"/>
      <c r="CT94" s="32"/>
      <c r="CU94" s="32"/>
      <c r="CV94" s="32"/>
      <c r="CW94" s="32"/>
      <c r="CX94" s="32"/>
      <c r="CY94" s="32"/>
      <c r="CZ94" s="32"/>
      <c r="DA94" s="32"/>
      <c r="DB94" s="32"/>
      <c r="DC94" s="32"/>
      <c r="DD94" s="32"/>
      <c r="DE94" s="41"/>
      <c r="DF94" s="32"/>
      <c r="DG94" s="32"/>
      <c r="DH94" s="41"/>
      <c r="DI94" s="42"/>
      <c r="DL94" s="42"/>
      <c r="DP94"/>
      <c r="DQ94"/>
      <c r="FB94" s="32"/>
      <c r="FC94" s="32"/>
      <c r="FD94" s="32"/>
      <c r="FE94" s="32"/>
      <c r="FF94" s="32"/>
      <c r="FG94" s="32"/>
      <c r="FH94" s="32"/>
      <c r="FI94" s="32"/>
      <c r="FJ94" s="32"/>
      <c r="FK94" s="32"/>
      <c r="FL94" s="32"/>
      <c r="FM94" s="32"/>
    </row>
    <row r="95" spans="1:169" ht="24.75" customHeight="1" x14ac:dyDescent="0.25">
      <c r="A95" s="34"/>
      <c r="B95" s="228"/>
      <c r="C95" s="232"/>
      <c r="D95" s="40" t="s">
        <v>3</v>
      </c>
      <c r="E95" s="50" t="s">
        <v>2</v>
      </c>
      <c r="F95" s="48"/>
      <c r="G95" s="48"/>
      <c r="H95" s="48"/>
      <c r="I95" s="38"/>
      <c r="J95" s="38"/>
      <c r="L95" t="s">
        <v>83</v>
      </c>
      <c r="M95" s="57"/>
      <c r="N95" s="57"/>
      <c r="O95" s="57"/>
      <c r="P95" s="57"/>
      <c r="Q95" s="57"/>
      <c r="R95" s="38"/>
      <c r="S95" s="38"/>
      <c r="U95" t="s">
        <v>83</v>
      </c>
      <c r="V95" s="53"/>
      <c r="W95" s="54"/>
      <c r="X95" s="52"/>
      <c r="Y95" s="52"/>
      <c r="Z95" s="52"/>
      <c r="AA95" s="38"/>
      <c r="AB95" s="38"/>
      <c r="AD95" t="s">
        <v>83</v>
      </c>
      <c r="AE95" s="53"/>
      <c r="AF95" s="54"/>
      <c r="AG95" s="52"/>
      <c r="AH95" s="52"/>
      <c r="AI95" s="52"/>
      <c r="AJ95" s="38"/>
      <c r="AK95" s="38"/>
      <c r="AM95" t="s">
        <v>83</v>
      </c>
      <c r="BA95" s="32"/>
      <c r="BB95" s="230"/>
      <c r="BC95" s="230"/>
      <c r="BD95" s="32"/>
      <c r="BG95" s="32"/>
      <c r="BL95" s="53"/>
      <c r="BM95" s="54"/>
      <c r="BN95" s="52"/>
      <c r="BO95" s="52"/>
      <c r="BP95" s="52"/>
      <c r="BQ95" s="38"/>
      <c r="BS95" s="53"/>
      <c r="BT95" s="54"/>
      <c r="BU95" s="52"/>
      <c r="BV95" s="52"/>
      <c r="BW95" s="52"/>
      <c r="BX95" s="38"/>
      <c r="BY95" s="38"/>
      <c r="CA95" t="s">
        <v>83</v>
      </c>
      <c r="CC95" s="44"/>
      <c r="CD95" s="36"/>
      <c r="CE95" s="36"/>
      <c r="CF95" s="36"/>
      <c r="CG95" s="36"/>
      <c r="CH95" s="36"/>
      <c r="CI95" s="36"/>
      <c r="CJ95" s="36"/>
      <c r="CK95" s="36"/>
      <c r="CL95" s="36"/>
      <c r="CM95" s="36"/>
      <c r="CN95" s="36"/>
      <c r="CO95" s="36"/>
      <c r="CP95" s="36"/>
      <c r="CQ95" s="36"/>
      <c r="CR95" s="36"/>
      <c r="CS95" s="36"/>
      <c r="CT95" s="32"/>
      <c r="CU95" s="233"/>
      <c r="CV95" s="233"/>
      <c r="CW95" s="229"/>
      <c r="CX95" s="229"/>
      <c r="CY95" s="32"/>
      <c r="CZ95" s="230"/>
      <c r="DA95" s="230"/>
      <c r="DB95" s="229"/>
      <c r="DC95" s="229"/>
      <c r="DD95" s="32"/>
      <c r="DE95" s="229"/>
      <c r="DF95" s="229"/>
      <c r="DG95" s="32"/>
      <c r="DH95" s="230"/>
      <c r="DI95" s="230"/>
      <c r="DJ95" s="229"/>
      <c r="DK95" s="229"/>
      <c r="DL95" s="54"/>
      <c r="DM95" s="229"/>
      <c r="DN95" s="229"/>
      <c r="DO95" s="2"/>
      <c r="DP95" s="230" t="s">
        <v>83</v>
      </c>
      <c r="DQ95" s="230"/>
      <c r="DR95" s="229"/>
      <c r="DS95" s="229"/>
      <c r="DT95" s="2"/>
      <c r="DU95" s="2"/>
      <c r="DV95" s="2"/>
      <c r="DW95" s="2"/>
      <c r="DX95" s="2"/>
      <c r="DY95" s="2"/>
      <c r="DZ95" s="2"/>
      <c r="EA95" s="229"/>
      <c r="EB95" s="229"/>
      <c r="EC95" s="2"/>
      <c r="ED95" s="2"/>
      <c r="EE95" s="2"/>
      <c r="EF95" s="2"/>
      <c r="EG95" s="2"/>
      <c r="EH95" s="2"/>
      <c r="EI95" s="2"/>
      <c r="EL95" s="2"/>
      <c r="EM95" s="2"/>
      <c r="EN95" s="2"/>
      <c r="EO95" s="2"/>
      <c r="EP95" s="2"/>
      <c r="EQ95" s="2"/>
      <c r="ER95" s="2"/>
      <c r="EU95" s="2"/>
      <c r="EV95" s="2"/>
      <c r="EW95" s="2"/>
      <c r="EX95" s="2"/>
      <c r="EY95" s="2"/>
      <c r="EZ95" s="2"/>
      <c r="FA95" s="2"/>
      <c r="FB95" s="230"/>
      <c r="FC95" s="32"/>
      <c r="FD95" s="230"/>
      <c r="FE95" s="230"/>
      <c r="FF95" s="32"/>
      <c r="FI95" s="32"/>
      <c r="FL95" s="32"/>
    </row>
    <row r="96" spans="1:169" ht="15" customHeight="1" x14ac:dyDescent="0.25">
      <c r="A96" s="244">
        <v>979</v>
      </c>
      <c r="B96" s="245">
        <v>2</v>
      </c>
      <c r="C96" s="237">
        <f>D96+E96</f>
        <v>1085</v>
      </c>
      <c r="D96" s="160">
        <f>DF31+DF64</f>
        <v>481</v>
      </c>
      <c r="E96" s="160">
        <f>DG31+DG64</f>
        <v>604</v>
      </c>
      <c r="F96" s="159" t="s">
        <v>84</v>
      </c>
      <c r="G96" s="159"/>
      <c r="H96" s="159"/>
      <c r="I96" s="38"/>
      <c r="J96" s="38"/>
      <c r="M96" s="57"/>
      <c r="N96" s="57"/>
      <c r="O96" s="57"/>
      <c r="P96" s="57"/>
      <c r="Q96" s="57"/>
      <c r="R96" s="38"/>
      <c r="S96" s="38"/>
      <c r="V96" s="52"/>
      <c r="W96" s="52"/>
      <c r="X96" s="52"/>
      <c r="Y96" s="52"/>
      <c r="Z96" s="52"/>
      <c r="AA96" s="38"/>
      <c r="AB96" s="38"/>
      <c r="AE96" s="52"/>
      <c r="AF96" s="52"/>
      <c r="AG96" s="52"/>
      <c r="AH96" s="52"/>
      <c r="AI96" s="52"/>
      <c r="AJ96" s="38"/>
      <c r="AK96" s="38"/>
      <c r="BA96" s="2"/>
      <c r="BB96" s="230"/>
      <c r="BC96" s="230"/>
      <c r="BD96" s="2"/>
      <c r="BG96" s="2"/>
      <c r="BL96" s="52"/>
      <c r="BM96" s="52"/>
      <c r="BN96" s="52"/>
      <c r="BO96" s="52"/>
      <c r="BP96" s="52"/>
      <c r="BQ96" s="38"/>
      <c r="BS96" s="229"/>
      <c r="BT96" s="229"/>
      <c r="BU96" s="229"/>
      <c r="BV96" s="229"/>
      <c r="BW96" s="229"/>
      <c r="BX96" s="38"/>
      <c r="BY96" s="38"/>
      <c r="CF96" s="36"/>
      <c r="CG96" s="36"/>
      <c r="CH96" s="36"/>
      <c r="CI96" s="36"/>
      <c r="CJ96" s="36"/>
      <c r="CK96" s="36"/>
      <c r="CL96" s="36"/>
      <c r="CM96" s="36"/>
      <c r="CN96" s="36"/>
      <c r="CO96" s="43"/>
      <c r="CP96" s="36"/>
      <c r="CQ96" s="36"/>
      <c r="CR96" s="36"/>
      <c r="CS96" s="36"/>
      <c r="CT96" s="31"/>
      <c r="CU96" s="233"/>
      <c r="CV96" s="233"/>
      <c r="CW96" s="229"/>
      <c r="CX96" s="229"/>
      <c r="CY96" s="32"/>
      <c r="CZ96" s="230"/>
      <c r="DA96" s="230"/>
      <c r="DB96" s="229"/>
      <c r="DC96" s="229"/>
      <c r="DD96" s="32"/>
      <c r="DE96" s="229"/>
      <c r="DF96" s="229"/>
      <c r="DG96" s="32"/>
      <c r="DH96" s="230"/>
      <c r="DI96" s="230"/>
      <c r="DJ96" s="229"/>
      <c r="DK96" s="229"/>
      <c r="DL96" s="54"/>
      <c r="DM96" s="229"/>
      <c r="DN96" s="229"/>
      <c r="DO96" s="2"/>
      <c r="DP96" s="230"/>
      <c r="DQ96" s="230"/>
      <c r="DR96" s="229"/>
      <c r="DS96" s="229"/>
      <c r="DT96" s="2"/>
      <c r="DU96" s="2"/>
      <c r="DV96" s="2"/>
      <c r="DW96" s="2"/>
      <c r="DX96" s="2"/>
      <c r="DY96" s="2"/>
      <c r="DZ96" s="2"/>
      <c r="EA96" s="229"/>
      <c r="EB96" s="229"/>
      <c r="EC96" s="2"/>
      <c r="ED96" s="2"/>
      <c r="EE96" s="2"/>
      <c r="EF96" s="2"/>
      <c r="EG96" s="2"/>
      <c r="EH96" s="2"/>
      <c r="EI96" s="2"/>
      <c r="EL96" s="2"/>
      <c r="EM96" s="2"/>
      <c r="EN96" s="2"/>
      <c r="EO96" s="2"/>
      <c r="EP96" s="2"/>
      <c r="EQ96" s="2"/>
      <c r="ER96" s="2"/>
      <c r="EU96" s="2"/>
      <c r="EV96" s="2"/>
      <c r="EW96" s="2"/>
      <c r="EX96" s="2"/>
      <c r="EY96" s="2"/>
      <c r="EZ96" s="2"/>
      <c r="FA96" s="2"/>
      <c r="FB96" s="230"/>
      <c r="FC96" s="2"/>
      <c r="FD96" s="230"/>
      <c r="FE96" s="230"/>
      <c r="FF96" s="2"/>
      <c r="FI96" s="2"/>
      <c r="FL96" s="2"/>
    </row>
    <row r="97" spans="1:169" ht="15" customHeight="1" x14ac:dyDescent="0.25">
      <c r="A97" s="244"/>
      <c r="B97" s="245"/>
      <c r="C97" s="238"/>
      <c r="D97" s="160"/>
      <c r="E97" s="160"/>
      <c r="F97" s="159"/>
      <c r="G97" s="159"/>
      <c r="H97" s="159"/>
      <c r="I97" s="38"/>
      <c r="J97" s="38"/>
      <c r="M97" s="57"/>
      <c r="N97" s="57"/>
      <c r="O97" s="57"/>
      <c r="P97" s="57"/>
      <c r="Q97" s="57"/>
      <c r="R97" s="38"/>
      <c r="S97" s="38"/>
      <c r="V97" s="52"/>
      <c r="W97" s="52"/>
      <c r="X97" s="52"/>
      <c r="Y97" s="52"/>
      <c r="Z97" s="52"/>
      <c r="AA97" s="38"/>
      <c r="AB97" s="38"/>
      <c r="AE97" s="52"/>
      <c r="AF97" s="52"/>
      <c r="AG97" s="52"/>
      <c r="AH97" s="52"/>
      <c r="AI97" s="52"/>
      <c r="AJ97" s="38"/>
      <c r="AK97" s="38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52"/>
      <c r="BM97" s="52"/>
      <c r="BN97" s="52"/>
      <c r="BO97" s="52"/>
      <c r="BP97" s="52"/>
      <c r="BQ97" s="38"/>
      <c r="BR97" s="2"/>
      <c r="BS97" s="229"/>
      <c r="BT97" s="229"/>
      <c r="BU97" s="229"/>
      <c r="BV97" s="229"/>
      <c r="BW97" s="229"/>
      <c r="BX97" s="38"/>
      <c r="BY97" s="38"/>
      <c r="CF97" s="31"/>
      <c r="CG97" s="31"/>
      <c r="CH97" s="31"/>
      <c r="CI97" s="31"/>
      <c r="CJ97" s="31"/>
      <c r="CK97" s="31"/>
      <c r="CL97" s="31"/>
      <c r="CM97" s="31"/>
      <c r="CN97" s="44"/>
      <c r="CO97" s="31"/>
      <c r="CP97" s="31"/>
      <c r="CQ97" s="31"/>
      <c r="CR97" s="31"/>
      <c r="CS97" s="31"/>
      <c r="CT97" s="31"/>
      <c r="CU97" s="32"/>
      <c r="CV97" s="32"/>
      <c r="CW97" s="32"/>
      <c r="CX97" s="32"/>
      <c r="CY97" s="32"/>
      <c r="CZ97" s="32"/>
      <c r="DA97" s="32"/>
      <c r="DB97" s="32"/>
      <c r="DC97" s="32"/>
      <c r="DD97" s="32"/>
      <c r="DE97" s="2"/>
      <c r="DF97" s="32"/>
      <c r="DG97" s="32"/>
      <c r="DH97" s="2"/>
      <c r="DI97" s="2"/>
      <c r="DJ97" s="2"/>
      <c r="DK97" s="2"/>
      <c r="DL97" s="2"/>
      <c r="DM97" s="2"/>
      <c r="DN97" s="2"/>
      <c r="DO97" s="2"/>
      <c r="DQ97"/>
      <c r="DS97" s="2"/>
      <c r="DT97" s="2"/>
      <c r="DU97" s="2"/>
      <c r="DV97" s="2"/>
      <c r="DW97" s="2"/>
      <c r="DX97" s="2"/>
      <c r="DY97" s="2"/>
      <c r="DZ97" s="2"/>
      <c r="EB97" s="2"/>
      <c r="EC97" s="2"/>
      <c r="ED97" s="2"/>
      <c r="EE97" s="2"/>
      <c r="EF97" s="2"/>
      <c r="EG97" s="2"/>
      <c r="EH97" s="2"/>
      <c r="EI97" s="2"/>
      <c r="EK97" s="2"/>
      <c r="EL97" s="2"/>
      <c r="EM97" s="2"/>
      <c r="EN97" s="2"/>
      <c r="EO97" s="2"/>
      <c r="EP97" s="2"/>
      <c r="EQ97" s="2"/>
      <c r="ER97" s="2"/>
      <c r="ET97" s="2"/>
      <c r="EU97" s="2"/>
      <c r="EV97" s="2"/>
      <c r="EW97" s="2"/>
      <c r="EX97" s="2"/>
      <c r="EY97" s="2"/>
      <c r="EZ97" s="2"/>
      <c r="FA97" s="2"/>
      <c r="FB97" s="2"/>
      <c r="FC97" s="2"/>
      <c r="FD97" s="2"/>
      <c r="FE97" s="2"/>
      <c r="FF97" s="2"/>
      <c r="FG97" s="2"/>
      <c r="FH97" s="2"/>
      <c r="FI97" s="2"/>
      <c r="FJ97" s="2"/>
      <c r="FK97" s="2"/>
      <c r="FL97" s="2"/>
      <c r="FM97" s="2"/>
    </row>
    <row r="98" spans="1:169" ht="15" customHeight="1" x14ac:dyDescent="0.25">
      <c r="A98" s="244">
        <v>6459</v>
      </c>
      <c r="B98" s="245">
        <v>13</v>
      </c>
      <c r="C98" s="237">
        <f t="shared" ref="C98" si="403">D98+E98</f>
        <v>7005</v>
      </c>
      <c r="D98" s="242">
        <f>DF12+DF18+DF25+DF33+DF37+DF38+DF42+DF48+DF54+DF75+DF77+DF79+DF82</f>
        <v>3246</v>
      </c>
      <c r="E98" s="242">
        <f>DG12+DG18+DG25+DG33+DG37+DG38+DG42+DG48+DG54+DG75+DG77+DG79+DG82</f>
        <v>3759</v>
      </c>
      <c r="F98" s="159" t="s">
        <v>85</v>
      </c>
      <c r="G98" s="159"/>
      <c r="H98" s="159"/>
      <c r="I98" s="38"/>
      <c r="J98" s="38"/>
      <c r="M98" s="57"/>
      <c r="N98" s="57"/>
      <c r="O98" s="57"/>
      <c r="P98" s="57"/>
      <c r="Q98" s="57"/>
      <c r="R98" s="38"/>
      <c r="S98" s="38"/>
      <c r="V98" s="52"/>
      <c r="W98" s="52"/>
      <c r="X98" s="52"/>
      <c r="Y98" s="52"/>
      <c r="Z98" s="52"/>
      <c r="AA98" s="38"/>
      <c r="AB98" s="38"/>
      <c r="AE98" s="52"/>
      <c r="AF98" s="52"/>
      <c r="AG98" s="52"/>
      <c r="AH98" s="52"/>
      <c r="AI98" s="52"/>
      <c r="AJ98" s="38"/>
      <c r="AK98" s="38"/>
      <c r="AZ98" s="31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52"/>
      <c r="BM98" s="52"/>
      <c r="BN98" s="52"/>
      <c r="BO98" s="52"/>
      <c r="BP98" s="52"/>
      <c r="BQ98" s="38"/>
      <c r="BR98" s="2"/>
      <c r="BS98" s="229"/>
      <c r="BT98" s="229"/>
      <c r="BU98" s="229"/>
      <c r="BV98" s="229"/>
      <c r="BW98" s="229"/>
      <c r="BX98" s="38"/>
      <c r="BY98" s="38"/>
      <c r="CU98" s="2"/>
      <c r="CV98" s="2"/>
      <c r="CW98" s="2"/>
      <c r="CX98" s="2"/>
      <c r="CY98" s="2"/>
      <c r="CZ98" s="2"/>
      <c r="DA98" s="2"/>
      <c r="DB98" s="2"/>
      <c r="DC98" s="2"/>
      <c r="DD98" s="2"/>
      <c r="DE98" s="2"/>
      <c r="DF98" s="2"/>
      <c r="DG98" s="2"/>
      <c r="DH98" s="2"/>
      <c r="DI98" s="2"/>
      <c r="DJ98" s="2"/>
      <c r="DK98" s="2"/>
      <c r="DL98" s="2"/>
      <c r="DM98" s="2"/>
      <c r="DN98" s="2"/>
      <c r="DO98" s="2"/>
      <c r="DQ98"/>
      <c r="DS98" s="2"/>
      <c r="DT98" s="2"/>
      <c r="DU98" s="2"/>
      <c r="DV98" s="2"/>
      <c r="DW98" s="2"/>
      <c r="DX98" s="32"/>
      <c r="DY98" s="32"/>
      <c r="DZ98" s="32"/>
      <c r="EB98" s="2"/>
      <c r="EC98" s="2"/>
      <c r="ED98" s="2"/>
      <c r="EE98" s="2"/>
      <c r="EF98" s="2"/>
      <c r="EG98" s="32"/>
      <c r="EH98" s="32"/>
      <c r="EI98" s="32"/>
      <c r="EJ98" s="31"/>
      <c r="EK98" s="2"/>
      <c r="EL98" s="2"/>
      <c r="EM98" s="2"/>
      <c r="EN98" s="2"/>
      <c r="EO98" s="2"/>
      <c r="EP98" s="32"/>
      <c r="EQ98" s="32"/>
      <c r="ER98" s="32"/>
      <c r="ES98" s="31"/>
      <c r="ET98" s="2"/>
      <c r="EU98" s="2"/>
      <c r="EV98" s="2"/>
      <c r="EW98" s="2"/>
      <c r="EX98" s="2"/>
      <c r="EY98" s="32"/>
      <c r="EZ98" s="32"/>
      <c r="FA98" s="32"/>
      <c r="FB98" s="2"/>
      <c r="FC98" s="2"/>
      <c r="FD98" s="2"/>
      <c r="FE98" s="2"/>
      <c r="FF98" s="2"/>
      <c r="FG98" s="2"/>
      <c r="FH98" s="2"/>
      <c r="FI98" s="2"/>
      <c r="FJ98" s="2"/>
      <c r="FK98" s="2"/>
      <c r="FL98" s="2"/>
      <c r="FM98" s="2"/>
    </row>
    <row r="99" spans="1:169" ht="15" customHeight="1" x14ac:dyDescent="0.25">
      <c r="A99" s="244"/>
      <c r="B99" s="245"/>
      <c r="C99" s="238"/>
      <c r="D99" s="242"/>
      <c r="E99" s="242"/>
      <c r="F99" s="159"/>
      <c r="G99" s="159"/>
      <c r="H99" s="159"/>
      <c r="I99" s="38"/>
      <c r="J99" s="38"/>
      <c r="M99" s="57"/>
      <c r="N99" s="57"/>
      <c r="O99" s="57"/>
      <c r="P99" s="57"/>
      <c r="Q99" s="57"/>
      <c r="R99" s="38"/>
      <c r="S99" s="38"/>
      <c r="V99" s="52"/>
      <c r="W99" s="52"/>
      <c r="X99" s="52"/>
      <c r="Y99" s="52"/>
      <c r="Z99" s="52"/>
      <c r="AA99" s="38"/>
      <c r="AB99" s="38"/>
      <c r="AE99" s="52"/>
      <c r="AF99" s="52"/>
      <c r="AG99" s="52"/>
      <c r="AH99" s="52"/>
      <c r="AI99" s="52"/>
      <c r="AJ99" s="38"/>
      <c r="AK99" s="38"/>
      <c r="AZ99" s="31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52"/>
      <c r="BM99" s="52"/>
      <c r="BN99" s="52"/>
      <c r="BO99" s="52"/>
      <c r="BP99" s="52"/>
      <c r="BQ99" s="38"/>
      <c r="BR99" s="2"/>
      <c r="BS99" s="229"/>
      <c r="BT99" s="229"/>
      <c r="BU99" s="229"/>
      <c r="BV99" s="229"/>
      <c r="BW99" s="229"/>
      <c r="BX99" s="38"/>
      <c r="BY99" s="38"/>
      <c r="CU99" s="2"/>
      <c r="CV99" s="2"/>
      <c r="CW99" s="2"/>
      <c r="CX99" s="2"/>
      <c r="CY99" s="2"/>
      <c r="CZ99" s="2"/>
      <c r="DA99" s="2"/>
      <c r="DB99" s="2"/>
      <c r="DC99" s="2"/>
      <c r="DD99" s="2"/>
      <c r="DE99" s="2"/>
      <c r="DF99" s="2"/>
      <c r="DG99" s="2"/>
      <c r="DH99" s="2"/>
      <c r="DI99" s="2"/>
      <c r="DJ99" s="2"/>
      <c r="DK99" s="2"/>
      <c r="DL99" s="2"/>
      <c r="DM99" s="2"/>
      <c r="DN99" s="2"/>
      <c r="DO99" s="2"/>
      <c r="DQ99"/>
      <c r="DS99" s="2"/>
      <c r="DT99" s="2"/>
      <c r="DU99" s="2"/>
      <c r="DV99" s="2"/>
      <c r="DW99" s="2"/>
      <c r="DX99" s="32"/>
      <c r="DY99" s="32"/>
      <c r="DZ99" s="32"/>
      <c r="EB99" s="2"/>
      <c r="EC99" s="2"/>
      <c r="ED99" s="2"/>
      <c r="EE99" s="2"/>
      <c r="EF99" s="2"/>
      <c r="EG99" s="32"/>
      <c r="EH99" s="32"/>
      <c r="EI99" s="32"/>
      <c r="EJ99" s="31"/>
      <c r="EK99" s="2"/>
      <c r="EL99" s="2"/>
      <c r="EM99" s="2"/>
      <c r="EN99" s="2"/>
      <c r="EO99" s="2"/>
      <c r="EP99" s="32"/>
      <c r="EQ99" s="32"/>
      <c r="ER99" s="32"/>
      <c r="ES99" s="31"/>
      <c r="ET99" s="2"/>
      <c r="EU99" s="2"/>
      <c r="EV99" s="2"/>
      <c r="EW99" s="2"/>
      <c r="EX99" s="2"/>
      <c r="EY99" s="32"/>
      <c r="EZ99" s="32"/>
      <c r="FA99" s="32"/>
      <c r="FB99" s="2"/>
      <c r="FC99" s="2"/>
      <c r="FD99" s="2"/>
      <c r="FE99" s="2"/>
      <c r="FF99" s="2"/>
      <c r="FG99" s="2"/>
      <c r="FH99" s="2"/>
      <c r="FI99" s="2"/>
      <c r="FJ99" s="2"/>
      <c r="FK99" s="2"/>
      <c r="FL99" s="2"/>
      <c r="FM99" s="2"/>
    </row>
    <row r="100" spans="1:169" ht="15" customHeight="1" x14ac:dyDescent="0.25">
      <c r="A100" s="244">
        <v>4268</v>
      </c>
      <c r="B100" s="245">
        <v>11</v>
      </c>
      <c r="C100" s="237">
        <f t="shared" ref="C100" si="404">D100+E100</f>
        <v>4419</v>
      </c>
      <c r="D100" s="246">
        <f>DF23+DF26+DF29+DF32+DF35+DF36+DF45+DF57+DF68+DF69+DF86</f>
        <v>1922</v>
      </c>
      <c r="E100" s="246">
        <f>DG23+DG26+DG29+DG32+DG35+DG36+DG45+DG57+DG68+DG69+DG86</f>
        <v>2497</v>
      </c>
      <c r="F100" s="159" t="s">
        <v>86</v>
      </c>
      <c r="G100" s="159"/>
      <c r="H100" s="159"/>
      <c r="I100" s="38"/>
      <c r="J100" s="38"/>
      <c r="M100" s="57"/>
      <c r="N100" s="57"/>
      <c r="O100" s="57"/>
      <c r="P100" s="57"/>
      <c r="Q100" s="57"/>
      <c r="R100" s="38"/>
      <c r="S100" s="38"/>
      <c r="V100" s="52"/>
      <c r="W100" s="52"/>
      <c r="X100" s="52"/>
      <c r="Y100" s="52"/>
      <c r="Z100" s="52"/>
      <c r="AA100" s="38"/>
      <c r="AB100" s="38"/>
      <c r="AE100" s="52"/>
      <c r="AF100" s="52"/>
      <c r="AG100" s="52"/>
      <c r="AH100" s="52"/>
      <c r="AI100" s="52"/>
      <c r="AJ100" s="38"/>
      <c r="AK100" s="38"/>
      <c r="AZ100" s="31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52"/>
      <c r="BM100" s="52"/>
      <c r="BN100" s="52"/>
      <c r="BO100" s="52"/>
      <c r="BP100" s="52"/>
      <c r="BQ100" s="38"/>
      <c r="BR100" s="2"/>
      <c r="BS100" s="229"/>
      <c r="BT100" s="229"/>
      <c r="BU100" s="229"/>
      <c r="BV100" s="229"/>
      <c r="BW100" s="229"/>
      <c r="BX100" s="38"/>
      <c r="BY100" s="38"/>
      <c r="CU100" s="2"/>
      <c r="CV100" s="2"/>
      <c r="CW100" s="2"/>
      <c r="CX100" s="2"/>
      <c r="CY100" s="2"/>
      <c r="CZ100" s="2"/>
      <c r="DA100" s="2"/>
      <c r="DB100" s="2"/>
      <c r="DC100" s="2"/>
      <c r="DD100" s="2"/>
      <c r="DE100" s="2"/>
      <c r="DF100" s="2"/>
      <c r="DG100" s="2"/>
      <c r="DH100" s="2"/>
      <c r="DI100" s="2"/>
      <c r="DJ100" s="2"/>
      <c r="DK100" s="2"/>
      <c r="DL100" s="2"/>
      <c r="DM100" s="2"/>
      <c r="DN100" s="2"/>
      <c r="DO100" s="2"/>
      <c r="DQ100"/>
      <c r="DS100" s="2"/>
      <c r="DT100" s="2"/>
      <c r="DU100" s="2"/>
      <c r="DV100" s="2"/>
      <c r="DW100" s="2"/>
      <c r="DX100" s="32"/>
      <c r="DY100" s="32"/>
      <c r="DZ100" s="32"/>
      <c r="EB100" s="2"/>
      <c r="EC100" s="2"/>
      <c r="ED100" s="2"/>
      <c r="EE100" s="2"/>
      <c r="EF100" s="2"/>
      <c r="EG100" s="32"/>
      <c r="EH100" s="32"/>
      <c r="EI100" s="32"/>
      <c r="EJ100" s="31"/>
      <c r="EK100" s="2"/>
      <c r="EL100" s="2"/>
      <c r="EM100" s="2"/>
      <c r="EN100" s="2"/>
      <c r="EO100" s="2"/>
      <c r="EP100" s="32"/>
      <c r="EQ100" s="32"/>
      <c r="ER100" s="32"/>
      <c r="ES100" s="31"/>
      <c r="ET100" s="2"/>
      <c r="EU100" s="2"/>
      <c r="EV100" s="2"/>
      <c r="EW100" s="2"/>
      <c r="EX100" s="2"/>
      <c r="EY100" s="32"/>
      <c r="EZ100" s="32"/>
      <c r="FA100" s="32"/>
      <c r="FB100" s="2"/>
      <c r="FC100" s="2"/>
      <c r="FD100" s="2"/>
      <c r="FE100" s="2"/>
      <c r="FF100" s="2"/>
      <c r="FG100" s="2"/>
      <c r="FH100" s="2"/>
      <c r="FI100" s="2"/>
      <c r="FJ100" s="2"/>
      <c r="FK100" s="2"/>
      <c r="FL100" s="2"/>
      <c r="FM100" s="2"/>
    </row>
    <row r="101" spans="1:169" ht="15" customHeight="1" x14ac:dyDescent="0.25">
      <c r="A101" s="244"/>
      <c r="B101" s="245"/>
      <c r="C101" s="238"/>
      <c r="D101" s="246"/>
      <c r="E101" s="246"/>
      <c r="F101" s="159"/>
      <c r="G101" s="159"/>
      <c r="H101" s="159"/>
      <c r="I101" s="38"/>
      <c r="J101" s="38"/>
      <c r="M101" s="57"/>
      <c r="N101" s="57"/>
      <c r="O101" s="57"/>
      <c r="P101" s="57"/>
      <c r="Q101" s="57"/>
      <c r="R101" s="38"/>
      <c r="S101" s="38"/>
      <c r="V101" s="52"/>
      <c r="W101" s="52"/>
      <c r="X101" s="52"/>
      <c r="Y101" s="52"/>
      <c r="Z101" s="52"/>
      <c r="AA101" s="38"/>
      <c r="AB101" s="38"/>
      <c r="AE101" s="52"/>
      <c r="AF101" s="52"/>
      <c r="AG101" s="52"/>
      <c r="AH101" s="52"/>
      <c r="AI101" s="52"/>
      <c r="AJ101" s="38"/>
      <c r="AK101" s="38"/>
      <c r="BL101" s="52"/>
      <c r="BM101" s="52"/>
      <c r="BN101" s="52"/>
      <c r="BO101" s="52"/>
      <c r="BP101" s="52"/>
      <c r="BQ101" s="38"/>
      <c r="BS101" s="229"/>
      <c r="BT101" s="229"/>
      <c r="BU101" s="229"/>
      <c r="BV101" s="229"/>
      <c r="BW101" s="229"/>
      <c r="BX101" s="38"/>
      <c r="BY101" s="38"/>
      <c r="CH101" s="31"/>
      <c r="CI101" s="31"/>
      <c r="CJ101" s="31"/>
      <c r="DP101"/>
      <c r="DQ101"/>
    </row>
    <row r="102" spans="1:169" ht="15" customHeight="1" x14ac:dyDescent="0.25">
      <c r="A102" s="244">
        <v>6162</v>
      </c>
      <c r="B102" s="245">
        <v>16</v>
      </c>
      <c r="C102" s="237">
        <f t="shared" ref="C102" si="405">D102+E102</f>
        <v>6557</v>
      </c>
      <c r="D102" s="239">
        <f>DF14+DF40+DF43+DF44+DF50+DF52+DF55+DF59+DF67+DF71+DF72+DF74+DF76+DF81+DF85+DF87</f>
        <v>2995</v>
      </c>
      <c r="E102" s="239">
        <f>DG14+DG40+DG43+DG44+DG50+DG52+DG55+DG59+DG67+DG71+DG72+DG74+DG76+DG81+DG85+DG87</f>
        <v>3562</v>
      </c>
      <c r="F102" s="159" t="s">
        <v>87</v>
      </c>
      <c r="G102" s="159"/>
      <c r="H102" s="159"/>
      <c r="I102" s="38"/>
      <c r="J102" s="38"/>
      <c r="M102" s="57"/>
      <c r="N102" s="57"/>
      <c r="O102" s="57"/>
      <c r="P102" s="57"/>
      <c r="Q102" s="57"/>
      <c r="R102" s="38"/>
      <c r="S102" s="38"/>
      <c r="V102" s="52"/>
      <c r="W102" s="52"/>
      <c r="X102" s="52"/>
      <c r="Y102" s="52"/>
      <c r="Z102" s="52"/>
      <c r="AA102" s="38"/>
      <c r="AB102" s="38"/>
      <c r="AE102" s="52"/>
      <c r="AF102" s="52"/>
      <c r="AG102" s="52"/>
      <c r="AH102" s="52"/>
      <c r="AI102" s="52"/>
      <c r="AJ102" s="38"/>
      <c r="AK102" s="38"/>
      <c r="BL102" s="52"/>
      <c r="BM102" s="52"/>
      <c r="BN102" s="52"/>
      <c r="BO102" s="52"/>
      <c r="BP102" s="52"/>
      <c r="BQ102" s="38"/>
      <c r="BS102" s="229"/>
      <c r="BT102" s="229"/>
      <c r="BU102" s="229"/>
      <c r="BV102" s="229"/>
      <c r="BW102" s="229"/>
      <c r="BX102" s="38"/>
      <c r="BY102" s="38"/>
      <c r="DP102"/>
      <c r="DQ102"/>
    </row>
    <row r="103" spans="1:169" ht="15" customHeight="1" x14ac:dyDescent="0.25">
      <c r="A103" s="244"/>
      <c r="B103" s="245"/>
      <c r="C103" s="238"/>
      <c r="D103" s="239"/>
      <c r="E103" s="239"/>
      <c r="F103" s="159"/>
      <c r="G103" s="159"/>
      <c r="H103" s="159"/>
      <c r="I103" s="38"/>
      <c r="J103" s="38"/>
      <c r="M103" s="57"/>
      <c r="N103" s="57"/>
      <c r="O103" s="57"/>
      <c r="P103" s="57"/>
      <c r="Q103" s="57"/>
      <c r="R103" s="38"/>
      <c r="S103" s="38"/>
      <c r="V103" s="52"/>
      <c r="W103" s="52"/>
      <c r="X103" s="52"/>
      <c r="Y103" s="52"/>
      <c r="Z103" s="52"/>
      <c r="AA103" s="38"/>
      <c r="AB103" s="38"/>
      <c r="AE103" s="52"/>
      <c r="AF103" s="52"/>
      <c r="AG103" s="52"/>
      <c r="AH103" s="52"/>
      <c r="AI103" s="52"/>
      <c r="AJ103" s="38"/>
      <c r="AK103" s="38"/>
      <c r="BL103" s="52"/>
      <c r="BM103" s="52"/>
      <c r="BN103" s="52"/>
      <c r="BO103" s="52"/>
      <c r="BP103" s="52"/>
      <c r="BQ103" s="38"/>
      <c r="BS103" s="229"/>
      <c r="BT103" s="229"/>
      <c r="BU103" s="229"/>
      <c r="BV103" s="229"/>
      <c r="BW103" s="229"/>
      <c r="BX103" s="38"/>
      <c r="BY103" s="38"/>
      <c r="DP103"/>
      <c r="DQ103"/>
    </row>
    <row r="104" spans="1:169" ht="15" customHeight="1" x14ac:dyDescent="0.25">
      <c r="A104" s="244">
        <v>2168</v>
      </c>
      <c r="B104" s="245">
        <v>3</v>
      </c>
      <c r="C104" s="237">
        <f t="shared" ref="C104" si="406">D104+E104</f>
        <v>2294</v>
      </c>
      <c r="D104" s="240">
        <f>DF19+DF46+DF62</f>
        <v>1000</v>
      </c>
      <c r="E104" s="240">
        <f>DG19+DG46+DG62</f>
        <v>1294</v>
      </c>
      <c r="F104" s="159" t="s">
        <v>81</v>
      </c>
      <c r="G104" s="159"/>
      <c r="H104" s="159"/>
      <c r="I104" s="38"/>
      <c r="J104" s="38"/>
      <c r="M104" s="57"/>
      <c r="N104" s="57"/>
      <c r="O104" s="57"/>
      <c r="P104" s="57"/>
      <c r="Q104" s="57"/>
      <c r="R104" s="38"/>
      <c r="S104" s="38"/>
      <c r="V104" s="52"/>
      <c r="W104" s="52"/>
      <c r="X104" s="52"/>
      <c r="Y104" s="52"/>
      <c r="Z104" s="52"/>
      <c r="AA104" s="38"/>
      <c r="AB104" s="38"/>
      <c r="AE104" s="52"/>
      <c r="AF104" s="52"/>
      <c r="AG104" s="52"/>
      <c r="AH104" s="52"/>
      <c r="AI104" s="52"/>
      <c r="AJ104" s="38"/>
      <c r="AK104" s="38"/>
      <c r="BL104" s="52"/>
      <c r="BM104" s="52"/>
      <c r="BN104" s="52"/>
      <c r="BO104" s="52"/>
      <c r="BP104" s="52"/>
      <c r="BQ104" s="38"/>
      <c r="BS104" s="229"/>
      <c r="BT104" s="229"/>
      <c r="BU104" s="229"/>
      <c r="BV104" s="229"/>
      <c r="BW104" s="229"/>
      <c r="BX104" s="38"/>
      <c r="BY104" s="38"/>
      <c r="DP104"/>
      <c r="DQ104"/>
    </row>
    <row r="105" spans="1:169" ht="15" customHeight="1" x14ac:dyDescent="0.25">
      <c r="A105" s="244"/>
      <c r="B105" s="245"/>
      <c r="C105" s="238"/>
      <c r="D105" s="240"/>
      <c r="E105" s="240"/>
      <c r="F105" s="159"/>
      <c r="G105" s="159"/>
      <c r="H105" s="159"/>
      <c r="I105" s="38"/>
      <c r="J105" s="38"/>
      <c r="M105" s="57"/>
      <c r="N105" s="57"/>
      <c r="O105" s="57"/>
      <c r="P105" s="57"/>
      <c r="Q105" s="57"/>
      <c r="R105" s="38"/>
      <c r="S105" s="38"/>
      <c r="V105" s="52"/>
      <c r="W105" s="52"/>
      <c r="X105" s="52"/>
      <c r="Y105" s="52"/>
      <c r="Z105" s="52"/>
      <c r="AA105" s="38"/>
      <c r="AB105" s="38"/>
      <c r="AE105" s="52"/>
      <c r="AF105" s="52"/>
      <c r="AG105" s="52"/>
      <c r="AH105" s="52"/>
      <c r="AI105" s="52"/>
      <c r="AJ105" s="38"/>
      <c r="AK105" s="38"/>
      <c r="BL105" s="52"/>
      <c r="BM105" s="52"/>
      <c r="BN105" s="52"/>
      <c r="BO105" s="52"/>
      <c r="BP105" s="52"/>
      <c r="BQ105" s="38"/>
      <c r="BS105" s="229"/>
      <c r="BT105" s="229"/>
      <c r="BU105" s="229"/>
      <c r="BV105" s="229"/>
      <c r="BW105" s="229"/>
      <c r="BX105" s="38"/>
      <c r="BY105" s="38"/>
      <c r="DP105"/>
      <c r="DQ105"/>
    </row>
    <row r="106" spans="1:169" ht="15" customHeight="1" x14ac:dyDescent="0.25">
      <c r="A106" s="244">
        <v>707</v>
      </c>
      <c r="B106" s="245">
        <v>4</v>
      </c>
      <c r="C106" s="237">
        <f t="shared" ref="C106" si="407">D106+E106</f>
        <v>757</v>
      </c>
      <c r="D106" s="158">
        <f>DF56+DF60+DF78+DF83</f>
        <v>324</v>
      </c>
      <c r="E106" s="158">
        <f>DG56+DG60+DG78+DG83</f>
        <v>433</v>
      </c>
      <c r="F106" s="159" t="s">
        <v>88</v>
      </c>
      <c r="G106" s="159"/>
      <c r="H106" s="159"/>
      <c r="I106" s="38"/>
      <c r="J106" s="38"/>
      <c r="M106" s="57"/>
      <c r="N106" s="57"/>
      <c r="O106" s="57"/>
      <c r="P106" s="57"/>
      <c r="Q106" s="57"/>
      <c r="R106" s="38"/>
      <c r="S106" s="38"/>
      <c r="V106" s="52"/>
      <c r="W106" s="52"/>
      <c r="X106" s="52"/>
      <c r="Y106" s="52"/>
      <c r="Z106" s="52"/>
      <c r="AA106" s="38"/>
      <c r="AB106" s="38"/>
      <c r="AE106" s="52"/>
      <c r="AF106" s="52"/>
      <c r="AG106" s="52"/>
      <c r="AH106" s="52"/>
      <c r="AI106" s="52"/>
      <c r="AJ106" s="38"/>
      <c r="AK106" s="38"/>
      <c r="BL106" s="52"/>
      <c r="BM106" s="52"/>
      <c r="BN106" s="52"/>
      <c r="BO106" s="52"/>
      <c r="BP106" s="52"/>
      <c r="BQ106" s="38"/>
      <c r="BS106" s="229"/>
      <c r="BT106" s="229"/>
      <c r="BU106" s="229"/>
      <c r="BV106" s="229"/>
      <c r="BW106" s="229"/>
      <c r="BX106" s="38"/>
      <c r="BY106" s="38"/>
      <c r="DP106"/>
      <c r="DQ106"/>
    </row>
    <row r="107" spans="1:169" ht="15" customHeight="1" x14ac:dyDescent="0.25">
      <c r="A107" s="244"/>
      <c r="B107" s="245"/>
      <c r="C107" s="238"/>
      <c r="D107" s="158"/>
      <c r="E107" s="158"/>
      <c r="F107" s="159"/>
      <c r="G107" s="159"/>
      <c r="H107" s="159"/>
      <c r="I107" s="38"/>
      <c r="J107" s="38"/>
      <c r="M107" s="57"/>
      <c r="N107" s="57"/>
      <c r="O107" s="57"/>
      <c r="P107" s="57"/>
      <c r="Q107" s="57"/>
      <c r="R107" s="38"/>
      <c r="S107" s="38"/>
      <c r="V107" s="52"/>
      <c r="W107" s="52"/>
      <c r="X107" s="52"/>
      <c r="Y107" s="52"/>
      <c r="Z107" s="52"/>
      <c r="AA107" s="38"/>
      <c r="AB107" s="38"/>
      <c r="AE107" s="52"/>
      <c r="AF107" s="52"/>
      <c r="AG107" s="52"/>
      <c r="AH107" s="52"/>
      <c r="AI107" s="52"/>
      <c r="AJ107" s="38"/>
      <c r="AK107" s="38"/>
      <c r="BL107" s="52"/>
      <c r="BM107" s="52"/>
      <c r="BN107" s="52"/>
      <c r="BO107" s="52"/>
      <c r="BP107" s="52"/>
      <c r="BQ107" s="38"/>
      <c r="BS107" s="229"/>
      <c r="BT107" s="229"/>
      <c r="BU107" s="229"/>
      <c r="BV107" s="229"/>
      <c r="BW107" s="229"/>
      <c r="BX107" s="38"/>
      <c r="BY107" s="38"/>
      <c r="DP107"/>
      <c r="DQ107"/>
    </row>
    <row r="108" spans="1:169" ht="15" customHeight="1" x14ac:dyDescent="0.25">
      <c r="A108" s="244">
        <v>12514</v>
      </c>
      <c r="B108" s="245">
        <v>12</v>
      </c>
      <c r="C108" s="237">
        <f t="shared" ref="C108" si="408">D108+E108</f>
        <v>13493</v>
      </c>
      <c r="D108" s="162">
        <f>DF10+DF16+DF27+DF49+DF51+DF53+DF58+DF61+DF63+DF65+DF80+DF84</f>
        <v>6051</v>
      </c>
      <c r="E108" s="162">
        <f>DG10+DG16+DG27+DG49+DG51+DG53+DG58+DG61+DG63+DG65+DG80+DG84</f>
        <v>7442</v>
      </c>
      <c r="F108" s="159" t="s">
        <v>89</v>
      </c>
      <c r="G108" s="159"/>
      <c r="H108" s="159"/>
      <c r="I108" s="38"/>
      <c r="J108" s="38"/>
      <c r="M108" s="57"/>
      <c r="N108" s="57"/>
      <c r="O108" s="57"/>
      <c r="P108" s="57"/>
      <c r="Q108" s="57"/>
      <c r="R108" s="38"/>
      <c r="S108" s="38"/>
      <c r="V108" s="52"/>
      <c r="W108" s="52"/>
      <c r="X108" s="52"/>
      <c r="Y108" s="52"/>
      <c r="Z108" s="52"/>
      <c r="AA108" s="38"/>
      <c r="AB108" s="38"/>
      <c r="AE108" s="52"/>
      <c r="AF108" s="52"/>
      <c r="AG108" s="52"/>
      <c r="AH108" s="52"/>
      <c r="AI108" s="52"/>
      <c r="AJ108" s="38"/>
      <c r="AK108" s="38"/>
      <c r="BL108" s="52"/>
      <c r="BM108" s="52"/>
      <c r="BN108" s="52"/>
      <c r="BO108" s="52"/>
      <c r="BP108" s="52"/>
      <c r="BQ108" s="38"/>
      <c r="BS108" s="229"/>
      <c r="BT108" s="229"/>
      <c r="BU108" s="229"/>
      <c r="BV108" s="229"/>
      <c r="BW108" s="229"/>
      <c r="BX108" s="38"/>
      <c r="BY108" s="38"/>
      <c r="DP108"/>
      <c r="DQ108"/>
    </row>
    <row r="109" spans="1:169" ht="15" customHeight="1" x14ac:dyDescent="0.25">
      <c r="A109" s="244"/>
      <c r="B109" s="245"/>
      <c r="C109" s="238"/>
      <c r="D109" s="162"/>
      <c r="E109" s="162"/>
      <c r="F109" s="159"/>
      <c r="G109" s="159"/>
      <c r="H109" s="159"/>
      <c r="I109" s="38"/>
      <c r="J109" s="38"/>
      <c r="M109" s="57"/>
      <c r="N109" s="57"/>
      <c r="O109" s="57"/>
      <c r="P109" s="57"/>
      <c r="Q109" s="57"/>
      <c r="R109" s="38"/>
      <c r="S109" s="38"/>
      <c r="V109" s="52"/>
      <c r="W109" s="52"/>
      <c r="X109" s="52"/>
      <c r="Y109" s="52"/>
      <c r="Z109" s="52"/>
      <c r="AA109" s="38"/>
      <c r="AB109" s="38"/>
      <c r="AE109" s="52"/>
      <c r="AF109" s="52"/>
      <c r="AG109" s="52"/>
      <c r="AH109" s="52"/>
      <c r="AI109" s="52"/>
      <c r="AJ109" s="38"/>
      <c r="AK109" s="38"/>
      <c r="BL109" s="52"/>
      <c r="BM109" s="52"/>
      <c r="BN109" s="52"/>
      <c r="BO109" s="52"/>
      <c r="BP109" s="52"/>
      <c r="BQ109" s="38"/>
      <c r="BS109" s="229"/>
      <c r="BT109" s="229"/>
      <c r="BU109" s="229"/>
      <c r="BV109" s="229"/>
      <c r="BW109" s="229"/>
      <c r="BX109" s="38"/>
      <c r="BY109" s="38"/>
      <c r="DP109"/>
      <c r="DQ109"/>
    </row>
    <row r="110" spans="1:169" ht="15" customHeight="1" x14ac:dyDescent="0.25">
      <c r="A110" s="244">
        <v>3651</v>
      </c>
      <c r="B110" s="245">
        <v>7</v>
      </c>
      <c r="C110" s="237">
        <f t="shared" ref="C110" si="409">D110+E110</f>
        <v>3819</v>
      </c>
      <c r="D110" s="159">
        <f>DF21+DF34+DF39+DF47+DF66+DF70+DF73</f>
        <v>1781</v>
      </c>
      <c r="E110" s="159">
        <f>DG21+DG34+DG39+DG47+DG66+DG70+DG73</f>
        <v>2038</v>
      </c>
      <c r="F110" s="159" t="s">
        <v>90</v>
      </c>
      <c r="G110" s="159"/>
      <c r="H110" s="159"/>
      <c r="I110" s="38"/>
      <c r="J110" s="38"/>
      <c r="M110" s="57"/>
      <c r="N110" s="57"/>
      <c r="O110" s="57"/>
      <c r="P110" s="57"/>
      <c r="Q110" s="57"/>
      <c r="R110" s="38"/>
      <c r="S110" s="38"/>
      <c r="V110" s="52"/>
      <c r="W110" s="52"/>
      <c r="X110" s="52"/>
      <c r="Y110" s="52"/>
      <c r="Z110" s="52"/>
      <c r="AA110" s="38"/>
      <c r="AB110" s="38"/>
      <c r="AE110" s="52"/>
      <c r="AF110" s="52"/>
      <c r="AG110" s="52"/>
      <c r="AH110" s="52"/>
      <c r="AI110" s="52"/>
      <c r="AJ110" s="38"/>
      <c r="AK110" s="38"/>
      <c r="BL110" s="52"/>
      <c r="BM110" s="52"/>
      <c r="BN110" s="52"/>
      <c r="BO110" s="52"/>
      <c r="BP110" s="52"/>
      <c r="BQ110" s="38"/>
      <c r="BS110" s="229"/>
      <c r="BT110" s="229"/>
      <c r="BU110" s="229"/>
      <c r="BV110" s="229"/>
      <c r="BW110" s="229"/>
      <c r="BX110" s="38"/>
      <c r="BY110" s="38"/>
      <c r="DP110"/>
      <c r="DQ110"/>
    </row>
    <row r="111" spans="1:169" ht="15" customHeight="1" x14ac:dyDescent="0.25">
      <c r="A111" s="244"/>
      <c r="B111" s="245"/>
      <c r="C111" s="238"/>
      <c r="D111" s="159"/>
      <c r="E111" s="159"/>
      <c r="F111" s="159"/>
      <c r="G111" s="159"/>
      <c r="H111" s="159"/>
      <c r="I111" s="38"/>
      <c r="J111" s="38"/>
      <c r="M111" s="57"/>
      <c r="N111" s="57"/>
      <c r="O111" s="57"/>
      <c r="P111" s="57"/>
      <c r="Q111" s="57"/>
      <c r="R111" s="38"/>
      <c r="S111" s="38"/>
      <c r="V111" s="52"/>
      <c r="W111" s="52"/>
      <c r="X111" s="52"/>
      <c r="Y111" s="52"/>
      <c r="Z111" s="52"/>
      <c r="AA111" s="38"/>
      <c r="AB111" s="38"/>
      <c r="AE111" s="52"/>
      <c r="AF111" s="52"/>
      <c r="AG111" s="52"/>
      <c r="AH111" s="52"/>
      <c r="AI111" s="52"/>
      <c r="AJ111" s="38"/>
      <c r="AK111" s="38"/>
      <c r="BL111" s="52"/>
      <c r="BM111" s="52"/>
      <c r="BN111" s="52"/>
      <c r="BO111" s="52"/>
      <c r="BP111" s="52"/>
      <c r="BQ111" s="38"/>
      <c r="BS111" s="229"/>
      <c r="BT111" s="229"/>
      <c r="BU111" s="229"/>
      <c r="BV111" s="229"/>
      <c r="BW111" s="229"/>
      <c r="BX111" s="38"/>
      <c r="BY111" s="38"/>
      <c r="DP111"/>
      <c r="DQ111"/>
    </row>
    <row r="112" spans="1:169" ht="15" customHeight="1" x14ac:dyDescent="0.25">
      <c r="B112" s="243">
        <v>68</v>
      </c>
      <c r="C112" s="163">
        <f>SUM(C96:C111)</f>
        <v>39429</v>
      </c>
      <c r="D112" s="163">
        <f>SUM(D96:D111)</f>
        <v>17800</v>
      </c>
      <c r="E112" s="163">
        <f>SUM(E96:E111)</f>
        <v>21629</v>
      </c>
      <c r="F112" s="165"/>
      <c r="G112" s="165"/>
      <c r="H112" s="165"/>
      <c r="I112" s="38"/>
      <c r="J112" s="38"/>
      <c r="M112" s="57"/>
      <c r="N112" s="57"/>
      <c r="O112" s="57"/>
      <c r="P112" s="57"/>
      <c r="Q112" s="57"/>
      <c r="R112" s="38"/>
      <c r="S112" s="38"/>
      <c r="V112" s="55"/>
      <c r="W112" s="55"/>
      <c r="X112" s="56"/>
      <c r="Y112" s="56"/>
      <c r="Z112" s="56"/>
      <c r="AA112" s="38"/>
      <c r="AB112" s="38"/>
      <c r="AE112" s="55"/>
      <c r="AF112" s="55"/>
      <c r="AG112" s="56"/>
      <c r="AH112" s="56"/>
      <c r="AI112" s="56"/>
      <c r="AJ112" s="38"/>
      <c r="AK112" s="38"/>
      <c r="BL112" s="55"/>
      <c r="BM112" s="55"/>
      <c r="BN112" s="56"/>
      <c r="BO112" s="56"/>
      <c r="BP112" s="56"/>
      <c r="BQ112" s="38"/>
      <c r="BS112" s="167"/>
      <c r="BT112" s="167"/>
      <c r="BU112" s="168"/>
      <c r="BV112" s="168"/>
      <c r="BW112" s="168"/>
      <c r="BX112" s="38"/>
      <c r="BY112" s="38"/>
      <c r="DP112"/>
      <c r="DQ112"/>
    </row>
    <row r="113" spans="2:169" ht="15" customHeight="1" x14ac:dyDescent="0.25">
      <c r="B113" s="243"/>
      <c r="C113" s="164"/>
      <c r="D113" s="164"/>
      <c r="E113" s="164"/>
      <c r="F113" s="166"/>
      <c r="G113" s="166"/>
      <c r="H113" s="166"/>
      <c r="M113" s="57"/>
      <c r="N113" s="57"/>
      <c r="O113" s="57"/>
      <c r="P113" s="57"/>
      <c r="Q113" s="57"/>
      <c r="V113" s="55"/>
      <c r="W113" s="55"/>
      <c r="X113" s="56"/>
      <c r="Y113" s="56"/>
      <c r="Z113" s="56"/>
      <c r="AE113" s="55"/>
      <c r="AF113" s="55"/>
      <c r="AG113" s="56"/>
      <c r="AH113" s="56"/>
      <c r="AI113" s="56"/>
      <c r="AZ113" s="35"/>
      <c r="BA113" s="35"/>
      <c r="BB113" s="35"/>
      <c r="BC113" s="35"/>
      <c r="BD113" s="35"/>
      <c r="BE113" s="35"/>
      <c r="BF113" s="35"/>
      <c r="BG113" s="35"/>
      <c r="BH113" s="35"/>
      <c r="BI113" s="35"/>
      <c r="BJ113" s="35"/>
      <c r="BK113" s="35"/>
      <c r="BL113" s="55"/>
      <c r="BM113" s="55"/>
      <c r="BN113" s="56"/>
      <c r="BO113" s="56"/>
      <c r="BP113" s="56"/>
      <c r="BR113" s="35"/>
      <c r="BS113" s="167"/>
      <c r="BT113" s="167"/>
      <c r="BU113" s="168"/>
      <c r="BV113" s="168"/>
      <c r="BW113" s="168"/>
      <c r="CE113" s="35"/>
      <c r="CF113" s="35"/>
      <c r="CG113" s="35"/>
      <c r="CH113" s="35"/>
      <c r="CI113" s="35"/>
      <c r="CJ113" s="35"/>
      <c r="CK113" s="35"/>
      <c r="CL113" s="35"/>
      <c r="CM113" s="35"/>
      <c r="CN113" s="35"/>
      <c r="CO113" s="35"/>
      <c r="CP113" s="35"/>
      <c r="CQ113" s="35"/>
      <c r="CR113" s="35"/>
      <c r="CS113" s="35"/>
      <c r="CT113" s="35"/>
      <c r="CU113" s="35"/>
      <c r="CV113" s="35"/>
      <c r="CW113" s="35"/>
      <c r="CX113" s="35"/>
      <c r="CY113" s="35"/>
      <c r="CZ113" s="35"/>
      <c r="DA113" s="35"/>
      <c r="DB113" s="35"/>
      <c r="DC113" s="35"/>
      <c r="DD113" s="35"/>
      <c r="DE113" s="35"/>
      <c r="DF113" s="35"/>
      <c r="DG113" s="35"/>
      <c r="DH113" s="35"/>
      <c r="DI113" s="35"/>
      <c r="DJ113" s="35"/>
      <c r="DK113" s="35"/>
      <c r="DL113" s="35"/>
      <c r="DM113" s="35"/>
      <c r="DN113" s="35"/>
      <c r="DO113" s="35"/>
      <c r="DP113" s="35"/>
      <c r="DQ113" s="45"/>
      <c r="DR113" s="45"/>
      <c r="DS113" s="35"/>
      <c r="DT113" s="35"/>
      <c r="DU113" s="35"/>
      <c r="DV113" s="35"/>
      <c r="DW113" s="35"/>
      <c r="DX113" s="35"/>
      <c r="DY113" s="35"/>
      <c r="DZ113" s="35"/>
      <c r="EA113" s="45"/>
      <c r="EB113" s="35"/>
      <c r="EC113" s="35"/>
      <c r="ED113" s="35"/>
      <c r="EE113" s="35"/>
      <c r="EF113" s="35"/>
      <c r="EG113" s="35"/>
      <c r="EH113" s="35"/>
      <c r="EI113" s="35"/>
      <c r="EJ113" s="35"/>
      <c r="EK113" s="35"/>
      <c r="EL113" s="35"/>
      <c r="EM113" s="35"/>
      <c r="EN113" s="35"/>
      <c r="EO113" s="35"/>
      <c r="EP113" s="35"/>
      <c r="EQ113" s="35"/>
      <c r="ER113" s="35"/>
      <c r="ES113" s="35"/>
      <c r="ET113" s="35"/>
      <c r="EU113" s="35"/>
      <c r="EV113" s="35"/>
      <c r="EW113" s="35"/>
      <c r="EX113" s="35"/>
      <c r="EY113" s="35"/>
      <c r="EZ113" s="35"/>
      <c r="FA113" s="35"/>
      <c r="FB113" s="35"/>
      <c r="FC113" s="35"/>
      <c r="FD113" s="35"/>
      <c r="FE113" s="35"/>
      <c r="FF113" s="35"/>
      <c r="FG113" s="35"/>
      <c r="FH113" s="35"/>
      <c r="FI113" s="35"/>
      <c r="FJ113" s="35"/>
      <c r="FK113" s="35"/>
      <c r="FL113" s="35"/>
      <c r="FM113" s="35"/>
    </row>
    <row r="114" spans="2:169" ht="15" customHeight="1" x14ac:dyDescent="0.25">
      <c r="C114" s="241"/>
      <c r="D114" s="241"/>
      <c r="E114" s="241"/>
      <c r="F114" s="241"/>
      <c r="G114" s="241"/>
      <c r="H114" s="241"/>
      <c r="I114" s="241"/>
      <c r="J114" s="241"/>
      <c r="K114" s="241"/>
      <c r="L114" s="241"/>
      <c r="M114" s="241"/>
      <c r="N114" s="241"/>
      <c r="O114" s="241"/>
      <c r="P114" s="241"/>
      <c r="Q114" s="241"/>
      <c r="R114" s="241"/>
      <c r="S114" s="241"/>
      <c r="T114" s="241"/>
      <c r="U114" s="241"/>
      <c r="V114" s="241"/>
      <c r="W114" s="241"/>
      <c r="X114" s="241"/>
      <c r="Y114" s="241"/>
      <c r="Z114" s="241"/>
      <c r="AA114" s="241"/>
      <c r="AB114" s="241"/>
      <c r="AC114" s="241"/>
      <c r="AD114" s="241"/>
      <c r="AE114" s="241"/>
      <c r="AF114" s="241"/>
      <c r="AG114" s="241"/>
      <c r="AH114" s="241"/>
      <c r="AI114" s="241"/>
      <c r="AJ114" s="241"/>
      <c r="AK114" s="241"/>
      <c r="AL114" s="241"/>
      <c r="AM114" s="241"/>
      <c r="AN114" s="241"/>
      <c r="AO114" s="241"/>
      <c r="AP114" s="241"/>
      <c r="AQ114" s="241"/>
      <c r="AR114" s="241"/>
      <c r="AS114" s="241"/>
      <c r="AT114" s="241"/>
      <c r="AU114" s="241"/>
      <c r="AV114" s="241"/>
      <c r="AW114" s="241"/>
      <c r="AX114" s="241"/>
      <c r="AY114" s="241"/>
      <c r="AZ114" s="241"/>
      <c r="BA114" s="241"/>
      <c r="BB114" s="241"/>
      <c r="BC114" s="241"/>
      <c r="BD114" s="241"/>
      <c r="BE114" s="241"/>
      <c r="BF114" s="241"/>
      <c r="BG114" s="241"/>
      <c r="BH114" s="241"/>
      <c r="BI114" s="241"/>
      <c r="BJ114" s="241"/>
      <c r="BK114" s="241"/>
      <c r="BL114" s="241"/>
      <c r="BM114" s="241"/>
      <c r="BN114" s="241"/>
      <c r="BO114" s="241"/>
      <c r="BP114" s="241"/>
      <c r="BQ114" s="241"/>
      <c r="BR114" s="241"/>
      <c r="BS114" s="241"/>
      <c r="BT114" s="49"/>
      <c r="CE114" s="35"/>
      <c r="CF114" s="35"/>
      <c r="CG114" s="35"/>
      <c r="CH114" s="35"/>
      <c r="CI114" s="35"/>
      <c r="CJ114" s="35"/>
      <c r="CK114" s="35"/>
      <c r="CL114" s="35"/>
      <c r="CM114" s="35"/>
      <c r="CN114" s="35"/>
      <c r="CO114" s="35"/>
      <c r="CP114" s="35"/>
      <c r="CQ114" s="35"/>
      <c r="CR114" s="35"/>
      <c r="CS114" s="35"/>
      <c r="CT114" s="35"/>
      <c r="CU114" s="35"/>
      <c r="CV114" s="35"/>
      <c r="CW114" s="35"/>
      <c r="CX114" s="35"/>
      <c r="CY114" s="35"/>
      <c r="CZ114" s="35"/>
      <c r="DA114" s="35"/>
      <c r="DB114" s="35"/>
      <c r="DC114" s="35"/>
      <c r="DD114" s="35"/>
      <c r="DE114" s="35"/>
      <c r="DF114" s="35"/>
      <c r="DG114" s="35"/>
      <c r="DH114" s="35"/>
      <c r="DI114" s="35"/>
      <c r="DJ114" s="35"/>
      <c r="DK114" s="35"/>
      <c r="DL114" s="35"/>
      <c r="DM114" s="35"/>
      <c r="DN114" s="35"/>
      <c r="DO114" s="35"/>
      <c r="DP114" s="35"/>
      <c r="DQ114" s="45"/>
      <c r="DR114" s="45"/>
      <c r="DS114" s="35"/>
      <c r="DT114" s="35"/>
      <c r="DU114" s="35"/>
      <c r="DV114" s="35"/>
      <c r="DW114" s="35"/>
      <c r="DX114" s="35"/>
      <c r="DY114" s="35"/>
      <c r="DZ114" s="35"/>
      <c r="EA114" s="45"/>
      <c r="EB114" s="35"/>
      <c r="EC114" s="35"/>
      <c r="ED114" s="35"/>
      <c r="EE114" s="35"/>
      <c r="EF114" s="35"/>
      <c r="EG114" s="35"/>
      <c r="EH114" s="35"/>
      <c r="EI114" s="35"/>
      <c r="EJ114" s="35"/>
      <c r="EK114" s="35"/>
      <c r="EL114" s="35"/>
      <c r="EM114" s="35"/>
      <c r="EN114" s="35"/>
      <c r="EO114" s="35"/>
      <c r="EP114" s="35"/>
      <c r="EQ114" s="35"/>
      <c r="ER114" s="35"/>
      <c r="ES114" s="35"/>
      <c r="ET114" s="35"/>
      <c r="EU114" s="35"/>
      <c r="EV114" s="35"/>
      <c r="EW114" s="35"/>
      <c r="EX114" s="35"/>
      <c r="EY114" s="35"/>
      <c r="EZ114" s="35"/>
      <c r="FA114" s="35"/>
      <c r="FB114" s="35"/>
      <c r="FC114" s="35"/>
      <c r="FD114" s="35"/>
      <c r="FE114" s="35"/>
      <c r="FF114" s="35"/>
      <c r="FG114" s="35"/>
      <c r="FH114" s="35"/>
      <c r="FI114" s="35"/>
      <c r="FJ114" s="35"/>
      <c r="FK114" s="35"/>
      <c r="FL114" s="35"/>
      <c r="FM114" s="35"/>
    </row>
    <row r="115" spans="2:169" ht="15" customHeight="1" x14ac:dyDescent="0.25">
      <c r="C115" s="37"/>
      <c r="D115" s="37"/>
      <c r="E115" s="39"/>
      <c r="F115" s="37"/>
      <c r="G115" s="37"/>
      <c r="M115" s="37"/>
      <c r="N115" s="39"/>
      <c r="O115" s="37"/>
      <c r="P115" s="37"/>
      <c r="V115" s="37"/>
      <c r="W115" s="39"/>
      <c r="X115" s="37"/>
      <c r="Y115" s="37"/>
      <c r="AE115" s="37"/>
      <c r="AF115" s="39"/>
      <c r="AG115" s="37"/>
      <c r="AH115" s="37"/>
      <c r="BL115" s="37"/>
      <c r="BM115" s="39"/>
      <c r="BN115" s="37"/>
      <c r="BO115" s="37"/>
      <c r="BS115" s="37"/>
      <c r="BT115" s="39"/>
      <c r="BU115" s="37"/>
      <c r="BV115" s="37"/>
      <c r="DP115"/>
      <c r="DQ115"/>
    </row>
    <row r="116" spans="2:169" ht="15" customHeight="1" x14ac:dyDescent="0.25">
      <c r="C116" s="236" t="s">
        <v>111</v>
      </c>
      <c r="D116" s="236"/>
      <c r="E116" s="236"/>
      <c r="F116" s="236"/>
      <c r="G116" s="236"/>
      <c r="H116" s="236"/>
      <c r="I116" s="236"/>
      <c r="J116" s="236"/>
      <c r="K116" s="236"/>
      <c r="L116" s="236"/>
      <c r="M116" s="236"/>
      <c r="N116" s="236"/>
      <c r="O116" s="236"/>
      <c r="P116" s="236"/>
      <c r="Q116" s="236"/>
      <c r="R116" s="236"/>
      <c r="S116" s="236"/>
      <c r="T116" s="236"/>
      <c r="U116" s="236"/>
      <c r="V116" s="236"/>
      <c r="W116" s="236"/>
      <c r="X116" s="236"/>
      <c r="Y116" s="236"/>
      <c r="Z116" s="236"/>
      <c r="AA116" s="236"/>
      <c r="AB116" s="236"/>
      <c r="AC116" s="236"/>
      <c r="AD116" s="236"/>
      <c r="AE116" s="236"/>
      <c r="AF116" s="236"/>
      <c r="AG116" s="236"/>
      <c r="AH116" s="236"/>
      <c r="AI116" s="236"/>
      <c r="AJ116" s="236"/>
      <c r="AK116" s="236"/>
      <c r="AL116" s="236"/>
      <c r="AM116" s="236"/>
      <c r="AN116" s="236"/>
      <c r="AO116" s="236"/>
      <c r="AP116" s="236"/>
      <c r="AQ116" s="236"/>
      <c r="AR116" s="236"/>
      <c r="AS116" s="236"/>
      <c r="AT116" s="236"/>
      <c r="AU116" s="236"/>
      <c r="AV116" s="236"/>
      <c r="AW116" s="236"/>
      <c r="AX116" s="236"/>
      <c r="AY116" s="236"/>
      <c r="AZ116" s="236"/>
      <c r="BA116" s="236"/>
      <c r="BB116" s="236"/>
      <c r="BC116" s="236"/>
      <c r="BD116" s="236"/>
      <c r="BE116" s="236"/>
      <c r="BF116" s="236"/>
      <c r="BG116" s="236"/>
      <c r="BH116" s="236"/>
      <c r="BI116" s="236"/>
      <c r="BJ116" s="236"/>
      <c r="BK116" s="236"/>
      <c r="BL116" s="236"/>
      <c r="BM116" s="236"/>
      <c r="BN116" s="236"/>
      <c r="BO116" s="236"/>
      <c r="BP116" s="236"/>
      <c r="BQ116" s="236"/>
      <c r="BR116" s="236"/>
      <c r="BS116" s="236"/>
      <c r="BT116" s="236"/>
      <c r="BU116" s="236"/>
      <c r="BV116" s="236"/>
      <c r="BW116" s="236"/>
      <c r="BX116" s="236"/>
      <c r="BY116" s="236"/>
      <c r="BZ116" s="236"/>
      <c r="CA116" s="236"/>
      <c r="CB116" s="236"/>
      <c r="CC116" s="236"/>
      <c r="CD116" s="236"/>
    </row>
    <row r="117" spans="2:169" ht="15" customHeight="1" x14ac:dyDescent="0.25">
      <c r="C117" s="236"/>
      <c r="D117" s="236"/>
      <c r="E117" s="236"/>
      <c r="F117" s="236"/>
      <c r="G117" s="236"/>
      <c r="H117" s="236"/>
      <c r="I117" s="236"/>
      <c r="J117" s="236"/>
      <c r="K117" s="236"/>
      <c r="L117" s="236"/>
      <c r="M117" s="236"/>
      <c r="N117" s="236"/>
      <c r="O117" s="236"/>
      <c r="P117" s="236"/>
      <c r="Q117" s="236"/>
      <c r="R117" s="236"/>
      <c r="S117" s="236"/>
      <c r="T117" s="236"/>
      <c r="U117" s="236"/>
      <c r="V117" s="236"/>
      <c r="W117" s="236"/>
      <c r="X117" s="236"/>
      <c r="Y117" s="236"/>
      <c r="Z117" s="236"/>
      <c r="AA117" s="236"/>
      <c r="AB117" s="236"/>
      <c r="AC117" s="236"/>
      <c r="AD117" s="236"/>
      <c r="AE117" s="236"/>
      <c r="AF117" s="236"/>
      <c r="AG117" s="236"/>
      <c r="AH117" s="236"/>
      <c r="AI117" s="236"/>
      <c r="AJ117" s="236"/>
      <c r="AK117" s="236"/>
      <c r="AL117" s="236"/>
      <c r="AM117" s="236"/>
      <c r="AN117" s="236"/>
      <c r="AO117" s="236"/>
      <c r="AP117" s="236"/>
      <c r="AQ117" s="236"/>
      <c r="AR117" s="236"/>
      <c r="AS117" s="236"/>
      <c r="AT117" s="236"/>
      <c r="AU117" s="236"/>
      <c r="AV117" s="236"/>
      <c r="AW117" s="236"/>
      <c r="AX117" s="236"/>
      <c r="AY117" s="236"/>
      <c r="AZ117" s="236"/>
      <c r="BA117" s="236"/>
      <c r="BB117" s="236"/>
      <c r="BC117" s="236"/>
      <c r="BD117" s="236"/>
      <c r="BE117" s="236"/>
      <c r="BF117" s="236"/>
      <c r="BG117" s="236"/>
      <c r="BH117" s="236"/>
      <c r="BI117" s="236"/>
      <c r="BJ117" s="236"/>
      <c r="BK117" s="236"/>
      <c r="BL117" s="236"/>
      <c r="BM117" s="236"/>
      <c r="BN117" s="236"/>
      <c r="BO117" s="236"/>
      <c r="BP117" s="236"/>
      <c r="BQ117" s="236"/>
      <c r="BR117" s="236"/>
      <c r="BS117" s="236"/>
      <c r="BT117" s="236"/>
      <c r="BU117" s="236"/>
      <c r="BV117" s="236"/>
      <c r="BW117" s="236"/>
      <c r="BX117" s="236"/>
      <c r="BY117" s="236"/>
      <c r="BZ117" s="236"/>
      <c r="CA117" s="236"/>
      <c r="CB117" s="236"/>
      <c r="CC117" s="236"/>
      <c r="CD117" s="236"/>
    </row>
    <row r="118" spans="2:169" ht="15" customHeight="1" x14ac:dyDescent="0.25"/>
    <row r="119" spans="2:169" ht="15" customHeight="1" x14ac:dyDescent="0.25"/>
    <row r="120" spans="2:169" ht="15" customHeight="1" x14ac:dyDescent="0.25"/>
    <row r="121" spans="2:169" ht="15" customHeight="1" x14ac:dyDescent="0.25"/>
    <row r="122" spans="2:169" ht="15" customHeight="1" x14ac:dyDescent="0.25"/>
    <row r="123" spans="2:169" ht="15" customHeight="1" x14ac:dyDescent="0.25"/>
    <row r="124" spans="2:169" ht="15" customHeight="1" x14ac:dyDescent="0.25"/>
    <row r="125" spans="2:169" ht="15" customHeight="1" x14ac:dyDescent="0.25"/>
    <row r="126" spans="2:169" ht="15" customHeight="1" x14ac:dyDescent="0.25"/>
    <row r="127" spans="2:169" ht="15" customHeight="1" x14ac:dyDescent="0.25"/>
    <row r="128" spans="2:169" ht="15" customHeight="1" x14ac:dyDescent="0.25"/>
    <row r="129" ht="15" customHeight="1" x14ac:dyDescent="0.25"/>
    <row r="130" ht="15" customHeight="1" x14ac:dyDescent="0.25"/>
    <row r="131" ht="15" customHeight="1" x14ac:dyDescent="0.25"/>
    <row r="132" ht="15" customHeight="1" x14ac:dyDescent="0.25"/>
    <row r="133" ht="15" customHeight="1" x14ac:dyDescent="0.25"/>
    <row r="134" ht="15" customHeight="1" x14ac:dyDescent="0.25"/>
    <row r="135" ht="15" customHeight="1" x14ac:dyDescent="0.25"/>
    <row r="136" ht="15" customHeight="1" x14ac:dyDescent="0.25"/>
    <row r="137" ht="15" customHeight="1" x14ac:dyDescent="0.25"/>
    <row r="138" ht="15" customHeight="1" x14ac:dyDescent="0.25"/>
    <row r="139" ht="15" customHeight="1" x14ac:dyDescent="0.25"/>
  </sheetData>
  <mergeCells count="1041">
    <mergeCell ref="DN40:DN41"/>
    <mergeCell ref="DM95:DN96"/>
    <mergeCell ref="DF90:DG90"/>
    <mergeCell ref="DL7:DM8"/>
    <mergeCell ref="DN7:DN9"/>
    <mergeCell ref="DL10:DL11"/>
    <mergeCell ref="DM10:DM11"/>
    <mergeCell ref="DN10:DN11"/>
    <mergeCell ref="DL12:DL13"/>
    <mergeCell ref="DM12:DM13"/>
    <mergeCell ref="DN12:DN13"/>
    <mergeCell ref="DL14:DL15"/>
    <mergeCell ref="DM14:DM15"/>
    <mergeCell ref="DN14:DN15"/>
    <mergeCell ref="DL16:DL17"/>
    <mergeCell ref="DM16:DM17"/>
    <mergeCell ref="DN16:DN17"/>
    <mergeCell ref="DL19:DL20"/>
    <mergeCell ref="DM19:DM20"/>
    <mergeCell ref="DN19:DN20"/>
    <mergeCell ref="DL21:DL22"/>
    <mergeCell ref="DM21:DM22"/>
    <mergeCell ref="DN21:DN22"/>
    <mergeCell ref="DL23:DL24"/>
    <mergeCell ref="DM23:DM24"/>
    <mergeCell ref="DN23:DN24"/>
    <mergeCell ref="DL27:DL28"/>
    <mergeCell ref="DM27:DM28"/>
    <mergeCell ref="DM40:DM41"/>
    <mergeCell ref="DK7:DK9"/>
    <mergeCell ref="DH10:DH11"/>
    <mergeCell ref="DH12:DH13"/>
    <mergeCell ref="BF7:BH8"/>
    <mergeCell ref="AT29:AT30"/>
    <mergeCell ref="AU29:AU30"/>
    <mergeCell ref="AV29:AV30"/>
    <mergeCell ref="AT16:AT17"/>
    <mergeCell ref="AU16:AU17"/>
    <mergeCell ref="AV16:AV17"/>
    <mergeCell ref="AX29:AX30"/>
    <mergeCell ref="AY29:AY30"/>
    <mergeCell ref="AW40:AW41"/>
    <mergeCell ref="AX40:AX41"/>
    <mergeCell ref="AY40:AY41"/>
    <mergeCell ref="AT40:AT41"/>
    <mergeCell ref="AU40:AU41"/>
    <mergeCell ref="AV40:AV41"/>
    <mergeCell ref="AW10:AW11"/>
    <mergeCell ref="AX10:AX11"/>
    <mergeCell ref="AY10:AY11"/>
    <mergeCell ref="AW12:AW13"/>
    <mergeCell ref="AX12:AX13"/>
    <mergeCell ref="AY12:AY13"/>
    <mergeCell ref="AW14:AW15"/>
    <mergeCell ref="AX14:AX15"/>
    <mergeCell ref="AY14:AY15"/>
    <mergeCell ref="AW16:AW17"/>
    <mergeCell ref="AX16:AX17"/>
    <mergeCell ref="BB14:BB15"/>
    <mergeCell ref="BE14:BE15"/>
    <mergeCell ref="BH14:BH15"/>
    <mergeCell ref="A5:FM5"/>
    <mergeCell ref="AS10:AS11"/>
    <mergeCell ref="AU10:AU11"/>
    <mergeCell ref="AT10:AT11"/>
    <mergeCell ref="AT12:AT13"/>
    <mergeCell ref="AU12:AU13"/>
    <mergeCell ref="AQ10:AQ11"/>
    <mergeCell ref="AR10:AR11"/>
    <mergeCell ref="AT19:AT20"/>
    <mergeCell ref="AU19:AU20"/>
    <mergeCell ref="AT21:AT22"/>
    <mergeCell ref="AU21:AU22"/>
    <mergeCell ref="AT27:AT28"/>
    <mergeCell ref="AU27:AU28"/>
    <mergeCell ref="AV12:AV13"/>
    <mergeCell ref="AT14:AT15"/>
    <mergeCell ref="AU14:AU15"/>
    <mergeCell ref="AV14:AV15"/>
    <mergeCell ref="AQ27:AQ28"/>
    <mergeCell ref="AR27:AR28"/>
    <mergeCell ref="AV27:AV28"/>
    <mergeCell ref="AT23:AT24"/>
    <mergeCell ref="AU23:AU24"/>
    <mergeCell ref="AV23:AV24"/>
    <mergeCell ref="AV19:AV20"/>
    <mergeCell ref="AV21:AV22"/>
    <mergeCell ref="AY16:AY17"/>
    <mergeCell ref="AW19:AW20"/>
    <mergeCell ref="AX19:AX20"/>
    <mergeCell ref="AY19:AY20"/>
    <mergeCell ref="AW21:AW22"/>
    <mergeCell ref="AX21:AX22"/>
    <mergeCell ref="B112:B113"/>
    <mergeCell ref="FB95:FB96"/>
    <mergeCell ref="FD95:FE96"/>
    <mergeCell ref="A106:A107"/>
    <mergeCell ref="A108:A109"/>
    <mergeCell ref="A110:A111"/>
    <mergeCell ref="C106:C107"/>
    <mergeCell ref="C108:C109"/>
    <mergeCell ref="C110:C111"/>
    <mergeCell ref="B96:B97"/>
    <mergeCell ref="B98:B99"/>
    <mergeCell ref="B100:B101"/>
    <mergeCell ref="B102:B103"/>
    <mergeCell ref="B104:B105"/>
    <mergeCell ref="B106:B107"/>
    <mergeCell ref="B108:B109"/>
    <mergeCell ref="B110:B111"/>
    <mergeCell ref="BU108:BW109"/>
    <mergeCell ref="BU110:BW111"/>
    <mergeCell ref="C112:C113"/>
    <mergeCell ref="BS112:BS113"/>
    <mergeCell ref="BT108:BT109"/>
    <mergeCell ref="BT110:BT111"/>
    <mergeCell ref="BS98:BS99"/>
    <mergeCell ref="A96:A97"/>
    <mergeCell ref="A98:A99"/>
    <mergeCell ref="A100:A101"/>
    <mergeCell ref="A102:A103"/>
    <mergeCell ref="A104:A105"/>
    <mergeCell ref="F98:H99"/>
    <mergeCell ref="D100:D101"/>
    <mergeCell ref="E100:E101"/>
    <mergeCell ref="C116:CD117"/>
    <mergeCell ref="C96:C97"/>
    <mergeCell ref="BS96:BS97"/>
    <mergeCell ref="C98:C99"/>
    <mergeCell ref="C100:C101"/>
    <mergeCell ref="C102:C103"/>
    <mergeCell ref="C104:C105"/>
    <mergeCell ref="BS108:BS109"/>
    <mergeCell ref="BS110:BS111"/>
    <mergeCell ref="BT96:BT97"/>
    <mergeCell ref="BT98:BT99"/>
    <mergeCell ref="BT100:BT101"/>
    <mergeCell ref="BT102:BT103"/>
    <mergeCell ref="BT104:BT105"/>
    <mergeCell ref="BT106:BT107"/>
    <mergeCell ref="BU96:BW97"/>
    <mergeCell ref="BU98:BW99"/>
    <mergeCell ref="BU100:BW101"/>
    <mergeCell ref="F100:H101"/>
    <mergeCell ref="D102:D103"/>
    <mergeCell ref="E102:E103"/>
    <mergeCell ref="F102:H103"/>
    <mergeCell ref="D104:D105"/>
    <mergeCell ref="C114:BS114"/>
    <mergeCell ref="BS100:BS101"/>
    <mergeCell ref="BS102:BS103"/>
    <mergeCell ref="BS104:BS105"/>
    <mergeCell ref="BS106:BS107"/>
    <mergeCell ref="E104:E105"/>
    <mergeCell ref="F104:H105"/>
    <mergeCell ref="D98:D99"/>
    <mergeCell ref="E98:E99"/>
    <mergeCell ref="BU102:BW103"/>
    <mergeCell ref="BU104:BW105"/>
    <mergeCell ref="BU106:BW107"/>
    <mergeCell ref="EP29:EP30"/>
    <mergeCell ref="EQ29:EQ30"/>
    <mergeCell ref="ER29:ER30"/>
    <mergeCell ref="EP40:EP41"/>
    <mergeCell ref="EQ40:EQ41"/>
    <mergeCell ref="ER40:ER41"/>
    <mergeCell ref="EG27:EG28"/>
    <mergeCell ref="DQ27:DQ28"/>
    <mergeCell ref="EH40:EH41"/>
    <mergeCell ref="DD29:DD30"/>
    <mergeCell ref="DC29:DC30"/>
    <mergeCell ref="DO40:DO41"/>
    <mergeCell ref="DK40:DK41"/>
    <mergeCell ref="DJ29:DJ30"/>
    <mergeCell ref="DH40:DH41"/>
    <mergeCell ref="DI29:DI30"/>
    <mergeCell ref="DI40:DI41"/>
    <mergeCell ref="DK29:DK30"/>
    <mergeCell ref="DC27:DC28"/>
    <mergeCell ref="DN27:DN28"/>
    <mergeCell ref="DL29:DL30"/>
    <mergeCell ref="DM29:DM30"/>
    <mergeCell ref="DN29:DN30"/>
    <mergeCell ref="DH29:DH30"/>
    <mergeCell ref="DX40:DX41"/>
    <mergeCell ref="DY40:DY41"/>
    <mergeCell ref="DZ40:DZ41"/>
    <mergeCell ref="DR95:DS96"/>
    <mergeCell ref="DL40:DL41"/>
    <mergeCell ref="EY29:EY30"/>
    <mergeCell ref="EZ29:EZ30"/>
    <mergeCell ref="FA29:FA30"/>
    <mergeCell ref="EY40:EY41"/>
    <mergeCell ref="EZ40:EZ41"/>
    <mergeCell ref="FA40:FA41"/>
    <mergeCell ref="B94:B95"/>
    <mergeCell ref="DJ95:DK96"/>
    <mergeCell ref="DP95:DQ96"/>
    <mergeCell ref="C94:C95"/>
    <mergeCell ref="EA95:EB96"/>
    <mergeCell ref="CZ95:DA96"/>
    <mergeCell ref="DB95:DC96"/>
    <mergeCell ref="DE95:DF96"/>
    <mergeCell ref="DH95:DI96"/>
    <mergeCell ref="CU95:CV96"/>
    <mergeCell ref="CW95:CX96"/>
    <mergeCell ref="BB95:BC96"/>
    <mergeCell ref="AN29:AN30"/>
    <mergeCell ref="AN40:AN41"/>
    <mergeCell ref="AO29:AO30"/>
    <mergeCell ref="AO40:AO41"/>
    <mergeCell ref="AP29:AP30"/>
    <mergeCell ref="AP40:AP41"/>
    <mergeCell ref="CG40:CG41"/>
    <mergeCell ref="CV40:CV41"/>
    <mergeCell ref="CS40:CS41"/>
    <mergeCell ref="CM40:CM41"/>
    <mergeCell ref="CJ40:CJ41"/>
    <mergeCell ref="CP40:CP41"/>
    <mergeCell ref="CA40:CA41"/>
    <mergeCell ref="B40:B41"/>
    <mergeCell ref="FB7:FD8"/>
    <mergeCell ref="FD10:FD11"/>
    <mergeCell ref="FD12:FD13"/>
    <mergeCell ref="FD14:FD15"/>
    <mergeCell ref="FD16:FD17"/>
    <mergeCell ref="FD19:FD20"/>
    <mergeCell ref="FD21:FD22"/>
    <mergeCell ref="EY21:EY22"/>
    <mergeCell ref="EZ21:EZ22"/>
    <mergeCell ref="FA21:FA22"/>
    <mergeCell ref="EY27:EY28"/>
    <mergeCell ref="EZ27:EZ28"/>
    <mergeCell ref="FA27:FA28"/>
    <mergeCell ref="EY19:EY20"/>
    <mergeCell ref="EZ19:EZ20"/>
    <mergeCell ref="FA19:FA20"/>
    <mergeCell ref="EY23:EY24"/>
    <mergeCell ref="EZ23:EZ24"/>
    <mergeCell ref="FA23:FA24"/>
    <mergeCell ref="FD27:FD28"/>
    <mergeCell ref="ES7:EX7"/>
    <mergeCell ref="EY7:FA8"/>
    <mergeCell ref="ES8:ET8"/>
    <mergeCell ref="EU8:EV8"/>
    <mergeCell ref="EW8:EX8"/>
    <mergeCell ref="EY10:EY11"/>
    <mergeCell ref="EZ10:EZ11"/>
    <mergeCell ref="FA10:FA11"/>
    <mergeCell ref="EP21:EP22"/>
    <mergeCell ref="EQ21:EQ22"/>
    <mergeCell ref="ER21:ER22"/>
    <mergeCell ref="EY16:EY17"/>
    <mergeCell ref="EZ16:EZ17"/>
    <mergeCell ref="FA16:FA17"/>
    <mergeCell ref="EY12:EY13"/>
    <mergeCell ref="EZ12:EZ13"/>
    <mergeCell ref="FA12:FA13"/>
    <mergeCell ref="EY14:EY15"/>
    <mergeCell ref="EP7:ER8"/>
    <mergeCell ref="EP14:EP15"/>
    <mergeCell ref="EQ14:EQ15"/>
    <mergeCell ref="ER14:ER15"/>
    <mergeCell ref="EP10:EP11"/>
    <mergeCell ref="EQ10:EQ11"/>
    <mergeCell ref="ER10:ER11"/>
    <mergeCell ref="EP12:EP13"/>
    <mergeCell ref="EQ12:EQ13"/>
    <mergeCell ref="ER12:ER13"/>
    <mergeCell ref="A40:A41"/>
    <mergeCell ref="A21:A22"/>
    <mergeCell ref="A23:A24"/>
    <mergeCell ref="A27:A28"/>
    <mergeCell ref="BX16:BX17"/>
    <mergeCell ref="BX19:BX20"/>
    <mergeCell ref="CS19:CS20"/>
    <mergeCell ref="CP21:CP22"/>
    <mergeCell ref="CS27:CS28"/>
    <mergeCell ref="CP29:CP30"/>
    <mergeCell ref="CP27:CP28"/>
    <mergeCell ref="CY40:CY41"/>
    <mergeCell ref="DC16:DC17"/>
    <mergeCell ref="DD16:DD17"/>
    <mergeCell ref="I21:I22"/>
    <mergeCell ref="L21:L22"/>
    <mergeCell ref="R19:R20"/>
    <mergeCell ref="U19:U20"/>
    <mergeCell ref="AS29:AS30"/>
    <mergeCell ref="AS40:AS41"/>
    <mergeCell ref="AQ16:AQ17"/>
    <mergeCell ref="AR16:AR17"/>
    <mergeCell ref="AS16:AS17"/>
    <mergeCell ref="AQ19:AQ20"/>
    <mergeCell ref="AR19:AR20"/>
    <mergeCell ref="AS19:AS20"/>
    <mergeCell ref="AQ21:AQ22"/>
    <mergeCell ref="AR21:AR22"/>
    <mergeCell ref="AQ23:AQ24"/>
    <mergeCell ref="AR23:AR24"/>
    <mergeCell ref="AS21:AS22"/>
    <mergeCell ref="AW27:AW28"/>
    <mergeCell ref="BO12:BO13"/>
    <mergeCell ref="BP10:BP11"/>
    <mergeCell ref="F14:F15"/>
    <mergeCell ref="BP12:BP13"/>
    <mergeCell ref="EP23:EP24"/>
    <mergeCell ref="EQ23:EQ24"/>
    <mergeCell ref="ER23:ER24"/>
    <mergeCell ref="EP27:EP28"/>
    <mergeCell ref="EQ27:EQ28"/>
    <mergeCell ref="ER27:ER28"/>
    <mergeCell ref="EP16:EP17"/>
    <mergeCell ref="EQ16:EQ17"/>
    <mergeCell ref="ER16:ER17"/>
    <mergeCell ref="EP19:EP20"/>
    <mergeCell ref="EQ19:EQ20"/>
    <mergeCell ref="ER19:ER20"/>
    <mergeCell ref="A29:A30"/>
    <mergeCell ref="AX27:AX28"/>
    <mergeCell ref="AY27:AY28"/>
    <mergeCell ref="AW29:AW30"/>
    <mergeCell ref="AS27:AS28"/>
    <mergeCell ref="BH16:BH17"/>
    <mergeCell ref="BH21:BH22"/>
    <mergeCell ref="BH23:BH24"/>
    <mergeCell ref="BH29:BH30"/>
    <mergeCell ref="B29:B30"/>
    <mergeCell ref="B27:B28"/>
    <mergeCell ref="B10:B11"/>
    <mergeCell ref="B12:B13"/>
    <mergeCell ref="B14:B15"/>
    <mergeCell ref="B16:B17"/>
    <mergeCell ref="B19:B20"/>
    <mergeCell ref="AQ40:AQ41"/>
    <mergeCell ref="AR40:AR41"/>
    <mergeCell ref="AS23:AS24"/>
    <mergeCell ref="BU14:BU15"/>
    <mergeCell ref="A10:A11"/>
    <mergeCell ref="BS8:BT8"/>
    <mergeCell ref="CE8:CF8"/>
    <mergeCell ref="BY8:BZ8"/>
    <mergeCell ref="G8:H8"/>
    <mergeCell ref="I8:I9"/>
    <mergeCell ref="J8:K8"/>
    <mergeCell ref="L8:L9"/>
    <mergeCell ref="F10:F11"/>
    <mergeCell ref="I10:I11"/>
    <mergeCell ref="L10:L11"/>
    <mergeCell ref="F12:F13"/>
    <mergeCell ref="I12:I13"/>
    <mergeCell ref="AQ12:AQ13"/>
    <mergeCell ref="AT8:AT9"/>
    <mergeCell ref="AU8:AU9"/>
    <mergeCell ref="AV8:AV9"/>
    <mergeCell ref="AW8:AW9"/>
    <mergeCell ref="AX8:AX9"/>
    <mergeCell ref="AY8:AY9"/>
    <mergeCell ref="AP8:AP9"/>
    <mergeCell ref="AN8:AN9"/>
    <mergeCell ref="AO8:AO9"/>
    <mergeCell ref="AQ8:AQ9"/>
    <mergeCell ref="AR8:AR9"/>
    <mergeCell ref="AS8:AS9"/>
    <mergeCell ref="B7:B9"/>
    <mergeCell ref="BS7:CD7"/>
    <mergeCell ref="B21:B22"/>
    <mergeCell ref="B23:B24"/>
    <mergeCell ref="AT7:AV7"/>
    <mergeCell ref="AW7:AY7"/>
    <mergeCell ref="AN7:AP7"/>
    <mergeCell ref="AQ7:AS7"/>
    <mergeCell ref="D8:E8"/>
    <mergeCell ref="F8:F9"/>
    <mergeCell ref="V7:AD7"/>
    <mergeCell ref="V8:W8"/>
    <mergeCell ref="X8:X9"/>
    <mergeCell ref="Y8:Z8"/>
    <mergeCell ref="AA8:AA9"/>
    <mergeCell ref="AB8:AC8"/>
    <mergeCell ref="AD8:AD9"/>
    <mergeCell ref="AY21:AY22"/>
    <mergeCell ref="AQ29:AQ30"/>
    <mergeCell ref="AR29:AR30"/>
    <mergeCell ref="I19:I20"/>
    <mergeCell ref="L19:L20"/>
    <mergeCell ref="AA12:AA13"/>
    <mergeCell ref="AD12:AD13"/>
    <mergeCell ref="X14:X15"/>
    <mergeCell ref="AA14:AA15"/>
    <mergeCell ref="X12:X13"/>
    <mergeCell ref="AG16:AG17"/>
    <mergeCell ref="AJ16:AJ17"/>
    <mergeCell ref="AM16:AM17"/>
    <mergeCell ref="AG19:AG20"/>
    <mergeCell ref="AJ19:AJ20"/>
    <mergeCell ref="AM19:AM20"/>
    <mergeCell ref="L12:L13"/>
    <mergeCell ref="EI29:EI30"/>
    <mergeCell ref="EI40:EI41"/>
    <mergeCell ref="DP40:DP41"/>
    <mergeCell ref="DQ29:DQ30"/>
    <mergeCell ref="DQ40:DQ41"/>
    <mergeCell ref="EG40:EG41"/>
    <mergeCell ref="EG21:EG22"/>
    <mergeCell ref="EG23:EG24"/>
    <mergeCell ref="EI23:EI24"/>
    <mergeCell ref="EH23:EH24"/>
    <mergeCell ref="EH27:EH28"/>
    <mergeCell ref="EH29:EH30"/>
    <mergeCell ref="EG29:EG30"/>
    <mergeCell ref="DO27:DO28"/>
    <mergeCell ref="EI21:EI22"/>
    <mergeCell ref="DQ23:DQ24"/>
    <mergeCell ref="DQ21:DQ22"/>
    <mergeCell ref="EH21:EH22"/>
    <mergeCell ref="DX21:DX22"/>
    <mergeCell ref="DY21:DY22"/>
    <mergeCell ref="DZ21:DZ22"/>
    <mergeCell ref="DX23:DX24"/>
    <mergeCell ref="DY23:DY24"/>
    <mergeCell ref="DZ23:DZ24"/>
    <mergeCell ref="DP29:DP30"/>
    <mergeCell ref="EG7:EI8"/>
    <mergeCell ref="EI14:EI15"/>
    <mergeCell ref="EG12:EG13"/>
    <mergeCell ref="EG14:EG15"/>
    <mergeCell ref="EG16:EG17"/>
    <mergeCell ref="EA7:EF7"/>
    <mergeCell ref="DQ10:DQ11"/>
    <mergeCell ref="DQ12:DQ13"/>
    <mergeCell ref="DQ14:DQ15"/>
    <mergeCell ref="EA8:EB8"/>
    <mergeCell ref="EC8:ED8"/>
    <mergeCell ref="EE8:EF8"/>
    <mergeCell ref="DH7:DH9"/>
    <mergeCell ref="DK10:DK11"/>
    <mergeCell ref="DQ16:DQ17"/>
    <mergeCell ref="DQ7:DQ9"/>
    <mergeCell ref="EJ7:EO7"/>
    <mergeCell ref="EJ8:EK8"/>
    <mergeCell ref="EL8:EM8"/>
    <mergeCell ref="EN8:EO8"/>
    <mergeCell ref="DP14:DP15"/>
    <mergeCell ref="EI16:EI17"/>
    <mergeCell ref="CA10:CA11"/>
    <mergeCell ref="BX10:BX11"/>
    <mergeCell ref="CY12:CY13"/>
    <mergeCell ref="CY14:CY15"/>
    <mergeCell ref="CY16:CY17"/>
    <mergeCell ref="CY19:CY20"/>
    <mergeCell ref="BU16:BU17"/>
    <mergeCell ref="BU19:BU20"/>
    <mergeCell ref="BX12:BX13"/>
    <mergeCell ref="DH14:DH15"/>
    <mergeCell ref="DI7:DJ8"/>
    <mergeCell ref="DO7:DP8"/>
    <mergeCell ref="DJ10:DJ11"/>
    <mergeCell ref="DJ12:DJ13"/>
    <mergeCell ref="DJ14:DJ15"/>
    <mergeCell ref="DP10:DP11"/>
    <mergeCell ref="DP12:DP13"/>
    <mergeCell ref="DO10:DO11"/>
    <mergeCell ref="DO12:DO13"/>
    <mergeCell ref="CQ7:DB7"/>
    <mergeCell ref="DF7:DG8"/>
    <mergeCell ref="CM8:CM9"/>
    <mergeCell ref="CP10:CP11"/>
    <mergeCell ref="CG10:CG11"/>
    <mergeCell ref="CJ8:CJ9"/>
    <mergeCell ref="CP8:CP9"/>
    <mergeCell ref="DB8:DB9"/>
    <mergeCell ref="DB10:DB11"/>
    <mergeCell ref="DB12:DB13"/>
    <mergeCell ref="CS8:CS9"/>
    <mergeCell ref="DC7:DD8"/>
    <mergeCell ref="DC10:DC11"/>
    <mergeCell ref="BU40:BU41"/>
    <mergeCell ref="BX40:BX41"/>
    <mergeCell ref="BU27:BU28"/>
    <mergeCell ref="BX27:BX28"/>
    <mergeCell ref="BU29:BU30"/>
    <mergeCell ref="BX29:BX30"/>
    <mergeCell ref="CJ14:CJ15"/>
    <mergeCell ref="CJ16:CJ17"/>
    <mergeCell ref="CG27:CG28"/>
    <mergeCell ref="CG21:CG22"/>
    <mergeCell ref="CG23:CG24"/>
    <mergeCell ref="CJ21:CJ22"/>
    <mergeCell ref="CJ23:CJ24"/>
    <mergeCell ref="CG29:CG30"/>
    <mergeCell ref="CP23:CP24"/>
    <mergeCell ref="CJ27:CJ28"/>
    <mergeCell ref="CJ29:CJ30"/>
    <mergeCell ref="CD40:CD41"/>
    <mergeCell ref="CJ19:CJ20"/>
    <mergeCell ref="CG14:CG15"/>
    <mergeCell ref="CP14:CP15"/>
    <mergeCell ref="CP16:CP17"/>
    <mergeCell ref="CP19:CP20"/>
    <mergeCell ref="CT8:CU8"/>
    <mergeCell ref="CV10:CV11"/>
    <mergeCell ref="CJ10:CJ11"/>
    <mergeCell ref="CS10:CS11"/>
    <mergeCell ref="DE7:DE9"/>
    <mergeCell ref="DE10:DE11"/>
    <mergeCell ref="DE12:DE13"/>
    <mergeCell ref="DF10:DF11"/>
    <mergeCell ref="DG10:DG11"/>
    <mergeCell ref="CQ8:CR8"/>
    <mergeCell ref="CH8:CI8"/>
    <mergeCell ref="CK8:CL8"/>
    <mergeCell ref="CJ12:CJ13"/>
    <mergeCell ref="CN8:CO8"/>
    <mergeCell ref="CM10:CM11"/>
    <mergeCell ref="CP12:CP13"/>
    <mergeCell ref="CM12:CM13"/>
    <mergeCell ref="CG8:CG9"/>
    <mergeCell ref="CS12:CS13"/>
    <mergeCell ref="CY10:CY11"/>
    <mergeCell ref="CE7:CP7"/>
    <mergeCell ref="BX14:BX15"/>
    <mergeCell ref="CG19:CG20"/>
    <mergeCell ref="A7:A9"/>
    <mergeCell ref="C7:C9"/>
    <mergeCell ref="A12:A13"/>
    <mergeCell ref="A14:A15"/>
    <mergeCell ref="A16:A17"/>
    <mergeCell ref="A19:A20"/>
    <mergeCell ref="CD8:CD9"/>
    <mergeCell ref="CG16:CG17"/>
    <mergeCell ref="BU8:BU9"/>
    <mergeCell ref="BX8:BX9"/>
    <mergeCell ref="CA8:CA9"/>
    <mergeCell ref="CD12:CD13"/>
    <mergeCell ref="CB8:CC8"/>
    <mergeCell ref="BV8:BW8"/>
    <mergeCell ref="BU10:BU11"/>
    <mergeCell ref="BU12:BU13"/>
    <mergeCell ref="CD14:CD15"/>
    <mergeCell ref="CD10:CD11"/>
    <mergeCell ref="CS14:CS15"/>
    <mergeCell ref="CS16:CS17"/>
    <mergeCell ref="I14:I15"/>
    <mergeCell ref="L14:L15"/>
    <mergeCell ref="F16:F17"/>
    <mergeCell ref="I16:I17"/>
    <mergeCell ref="L16:L17"/>
    <mergeCell ref="F19:F20"/>
    <mergeCell ref="CG12:CG13"/>
    <mergeCell ref="CA14:CA15"/>
    <mergeCell ref="CA16:CA17"/>
    <mergeCell ref="CA19:CA20"/>
    <mergeCell ref="CA27:CA28"/>
    <mergeCell ref="CM14:CM15"/>
    <mergeCell ref="CM19:CM20"/>
    <mergeCell ref="CD16:CD17"/>
    <mergeCell ref="CD19:CD20"/>
    <mergeCell ref="CM16:CM17"/>
    <mergeCell ref="CM21:CM22"/>
    <mergeCell ref="CM23:CM24"/>
    <mergeCell ref="CM27:CM28"/>
    <mergeCell ref="CM29:CM30"/>
    <mergeCell ref="CD27:CD28"/>
    <mergeCell ref="CV12:CV13"/>
    <mergeCell ref="CV16:CV17"/>
    <mergeCell ref="CV19:CV20"/>
    <mergeCell ref="CV23:CV24"/>
    <mergeCell ref="CV21:CV22"/>
    <mergeCell ref="CV27:CV28"/>
    <mergeCell ref="CA12:CA13"/>
    <mergeCell ref="DC14:DC15"/>
    <mergeCell ref="CY8:CY9"/>
    <mergeCell ref="DC23:DC24"/>
    <mergeCell ref="DD14:DD15"/>
    <mergeCell ref="DC19:DC20"/>
    <mergeCell ref="DD19:DD20"/>
    <mergeCell ref="DC21:DC22"/>
    <mergeCell ref="DD21:DD22"/>
    <mergeCell ref="DB14:DB15"/>
    <mergeCell ref="DB16:DB17"/>
    <mergeCell ref="DB19:DB20"/>
    <mergeCell ref="DB27:DB28"/>
    <mergeCell ref="DB40:DB41"/>
    <mergeCell ref="CV14:CV15"/>
    <mergeCell ref="CZ8:DA8"/>
    <mergeCell ref="CW8:CX8"/>
    <mergeCell ref="CV8:CV9"/>
    <mergeCell ref="CY21:CY22"/>
    <mergeCell ref="CY23:CY24"/>
    <mergeCell ref="DD27:DD28"/>
    <mergeCell ref="DB21:DB22"/>
    <mergeCell ref="DB23:DB24"/>
    <mergeCell ref="DD10:DD11"/>
    <mergeCell ref="DC12:DC13"/>
    <mergeCell ref="DD12:DD13"/>
    <mergeCell ref="BS90:BT90"/>
    <mergeCell ref="DC90:DD90"/>
    <mergeCell ref="CE90:CF90"/>
    <mergeCell ref="CQ90:CR90"/>
    <mergeCell ref="DD40:DD41"/>
    <mergeCell ref="CS21:CS22"/>
    <mergeCell ref="CS23:CS24"/>
    <mergeCell ref="DJ40:DJ41"/>
    <mergeCell ref="CS29:CS30"/>
    <mergeCell ref="DF40:DF41"/>
    <mergeCell ref="DD23:DD24"/>
    <mergeCell ref="CY27:CY28"/>
    <mergeCell ref="DC40:DC41"/>
    <mergeCell ref="DE29:DE30"/>
    <mergeCell ref="DE40:DE41"/>
    <mergeCell ref="DF27:DF28"/>
    <mergeCell ref="DF29:DF30"/>
    <mergeCell ref="DF23:DF24"/>
    <mergeCell ref="DB29:DB30"/>
    <mergeCell ref="DG40:DG41"/>
    <mergeCell ref="BU21:BU22"/>
    <mergeCell ref="BU23:BU24"/>
    <mergeCell ref="CA21:CA22"/>
    <mergeCell ref="CA23:CA24"/>
    <mergeCell ref="BX21:BX22"/>
    <mergeCell ref="BX23:BX24"/>
    <mergeCell ref="CD21:CD22"/>
    <mergeCell ref="CD23:CD24"/>
    <mergeCell ref="CY29:CY30"/>
    <mergeCell ref="CV29:CV30"/>
    <mergeCell ref="CA29:CA30"/>
    <mergeCell ref="CD29:CD30"/>
    <mergeCell ref="EI19:EI20"/>
    <mergeCell ref="EG10:EG11"/>
    <mergeCell ref="DG21:DG22"/>
    <mergeCell ref="DG23:DG24"/>
    <mergeCell ref="DG27:DG28"/>
    <mergeCell ref="DH19:DH20"/>
    <mergeCell ref="DH21:DH22"/>
    <mergeCell ref="DP23:DP24"/>
    <mergeCell ref="DP27:DP28"/>
    <mergeCell ref="DJ16:DJ17"/>
    <mergeCell ref="DO23:DO24"/>
    <mergeCell ref="DJ21:DJ22"/>
    <mergeCell ref="DJ23:DJ24"/>
    <mergeCell ref="DJ27:DJ28"/>
    <mergeCell ref="DI21:DI22"/>
    <mergeCell ref="DO16:DO17"/>
    <mergeCell ref="DH23:DH24"/>
    <mergeCell ref="DH27:DH28"/>
    <mergeCell ref="DK16:DK17"/>
    <mergeCell ref="DK19:DK20"/>
    <mergeCell ref="DK21:DK22"/>
    <mergeCell ref="DI23:DI24"/>
    <mergeCell ref="DI10:DI11"/>
    <mergeCell ref="DI14:DI15"/>
    <mergeCell ref="EI10:EI11"/>
    <mergeCell ref="EI12:EI13"/>
    <mergeCell ref="EG19:EG20"/>
    <mergeCell ref="EH19:EH20"/>
    <mergeCell ref="EH16:EH17"/>
    <mergeCell ref="EI27:EI28"/>
    <mergeCell ref="DQ19:DQ20"/>
    <mergeCell ref="DG29:DG30"/>
    <mergeCell ref="DP16:DP17"/>
    <mergeCell ref="DO14:DO15"/>
    <mergeCell ref="DP21:DP22"/>
    <mergeCell ref="DP19:DP20"/>
    <mergeCell ref="DK23:DK24"/>
    <mergeCell ref="DK27:DK28"/>
    <mergeCell ref="DI16:DI17"/>
    <mergeCell ref="DI19:DI20"/>
    <mergeCell ref="DI27:DI28"/>
    <mergeCell ref="DJ19:DJ20"/>
    <mergeCell ref="DO19:DO20"/>
    <mergeCell ref="DO21:DO22"/>
    <mergeCell ref="DG14:DG15"/>
    <mergeCell ref="DH16:DH17"/>
    <mergeCell ref="DF12:DF13"/>
    <mergeCell ref="DI12:DI13"/>
    <mergeCell ref="DG19:DG20"/>
    <mergeCell ref="DK14:DK15"/>
    <mergeCell ref="DK12:DK13"/>
    <mergeCell ref="DF14:DF15"/>
    <mergeCell ref="DO29:DO30"/>
    <mergeCell ref="BT112:BT113"/>
    <mergeCell ref="BU112:BW113"/>
    <mergeCell ref="FJ29:FJ30"/>
    <mergeCell ref="FJ40:FJ41"/>
    <mergeCell ref="FK7:FM8"/>
    <mergeCell ref="FM10:FM11"/>
    <mergeCell ref="FM12:FM13"/>
    <mergeCell ref="FM14:FM15"/>
    <mergeCell ref="FM16:FM17"/>
    <mergeCell ref="FM19:FM20"/>
    <mergeCell ref="FM21:FM22"/>
    <mergeCell ref="FM23:FM24"/>
    <mergeCell ref="FM27:FM28"/>
    <mergeCell ref="FM29:FM30"/>
    <mergeCell ref="FM40:FM41"/>
    <mergeCell ref="FH7:FJ8"/>
    <mergeCell ref="FJ10:FJ11"/>
    <mergeCell ref="FJ12:FJ13"/>
    <mergeCell ref="FJ14:FJ15"/>
    <mergeCell ref="FJ16:FJ17"/>
    <mergeCell ref="FJ19:FJ20"/>
    <mergeCell ref="FJ21:FJ22"/>
    <mergeCell ref="FJ23:FJ24"/>
    <mergeCell ref="FJ27:FJ28"/>
    <mergeCell ref="FG29:FG30"/>
    <mergeCell ref="DG16:DG17"/>
    <mergeCell ref="FD29:FD30"/>
    <mergeCell ref="FD40:FD41"/>
    <mergeCell ref="FD23:FD24"/>
    <mergeCell ref="DE14:DE15"/>
    <mergeCell ref="DE16:DE17"/>
    <mergeCell ref="DE19:DE20"/>
    <mergeCell ref="FG40:FG41"/>
    <mergeCell ref="D108:D109"/>
    <mergeCell ref="E108:E109"/>
    <mergeCell ref="F108:H109"/>
    <mergeCell ref="D110:D111"/>
    <mergeCell ref="E110:E111"/>
    <mergeCell ref="F110:H111"/>
    <mergeCell ref="D112:D113"/>
    <mergeCell ref="E112:E113"/>
    <mergeCell ref="F112:H113"/>
    <mergeCell ref="D7:L7"/>
    <mergeCell ref="M7:U7"/>
    <mergeCell ref="M8:N8"/>
    <mergeCell ref="O8:O9"/>
    <mergeCell ref="P8:Q8"/>
    <mergeCell ref="R8:R9"/>
    <mergeCell ref="S8:T8"/>
    <mergeCell ref="U8:U9"/>
    <mergeCell ref="O10:O11"/>
    <mergeCell ref="R10:R11"/>
    <mergeCell ref="U10:U11"/>
    <mergeCell ref="O12:O13"/>
    <mergeCell ref="R12:R13"/>
    <mergeCell ref="U12:U13"/>
    <mergeCell ref="O14:O15"/>
    <mergeCell ref="R14:R15"/>
    <mergeCell ref="U14:U15"/>
    <mergeCell ref="O16:O17"/>
    <mergeCell ref="R16:R17"/>
    <mergeCell ref="U16:U17"/>
    <mergeCell ref="F21:F22"/>
    <mergeCell ref="D106:D107"/>
    <mergeCell ref="E106:E107"/>
    <mergeCell ref="F106:H107"/>
    <mergeCell ref="F23:F24"/>
    <mergeCell ref="I23:I24"/>
    <mergeCell ref="L23:L24"/>
    <mergeCell ref="F27:F28"/>
    <mergeCell ref="I27:I28"/>
    <mergeCell ref="L27:L28"/>
    <mergeCell ref="L29:L30"/>
    <mergeCell ref="F40:F41"/>
    <mergeCell ref="I40:I41"/>
    <mergeCell ref="L40:L41"/>
    <mergeCell ref="D90:E90"/>
    <mergeCell ref="D96:D97"/>
    <mergeCell ref="E96:E97"/>
    <mergeCell ref="F91:H91"/>
    <mergeCell ref="X91:Z91"/>
    <mergeCell ref="X27:X28"/>
    <mergeCell ref="F96:H97"/>
    <mergeCell ref="F29:F30"/>
    <mergeCell ref="I29:I30"/>
    <mergeCell ref="O40:O41"/>
    <mergeCell ref="R40:R41"/>
    <mergeCell ref="U40:U41"/>
    <mergeCell ref="M90:N90"/>
    <mergeCell ref="V90:W90"/>
    <mergeCell ref="X40:X41"/>
    <mergeCell ref="R21:R22"/>
    <mergeCell ref="U21:U22"/>
    <mergeCell ref="O23:O24"/>
    <mergeCell ref="R23:R24"/>
    <mergeCell ref="AD14:AD15"/>
    <mergeCell ref="X16:X17"/>
    <mergeCell ref="AA16:AA17"/>
    <mergeCell ref="O29:O30"/>
    <mergeCell ref="R29:R30"/>
    <mergeCell ref="U29:U30"/>
    <mergeCell ref="AD16:AD17"/>
    <mergeCell ref="X19:X20"/>
    <mergeCell ref="AA19:AA20"/>
    <mergeCell ref="AD19:AD20"/>
    <mergeCell ref="X21:X22"/>
    <mergeCell ref="AA21:AA22"/>
    <mergeCell ref="AD21:AD22"/>
    <mergeCell ref="X23:X24"/>
    <mergeCell ref="AA23:AA24"/>
    <mergeCell ref="AD23:AD24"/>
    <mergeCell ref="O19:O20"/>
    <mergeCell ref="U23:U24"/>
    <mergeCell ref="AA27:AA28"/>
    <mergeCell ref="AD27:AD28"/>
    <mergeCell ref="X29:X30"/>
    <mergeCell ref="AA29:AA30"/>
    <mergeCell ref="AD29:AD30"/>
    <mergeCell ref="O21:O22"/>
    <mergeCell ref="AA40:AA41"/>
    <mergeCell ref="AD40:AD41"/>
    <mergeCell ref="AE7:AM7"/>
    <mergeCell ref="AE8:AF8"/>
    <mergeCell ref="AG8:AG9"/>
    <mergeCell ref="AH8:AI8"/>
    <mergeCell ref="AJ8:AJ9"/>
    <mergeCell ref="AK8:AL8"/>
    <mergeCell ref="AM8:AM9"/>
    <mergeCell ref="AG10:AG11"/>
    <mergeCell ref="AJ10:AJ11"/>
    <mergeCell ref="AM10:AM11"/>
    <mergeCell ref="AG12:AG13"/>
    <mergeCell ref="AJ12:AJ13"/>
    <mergeCell ref="AM12:AM13"/>
    <mergeCell ref="AG14:AG15"/>
    <mergeCell ref="AJ14:AJ15"/>
    <mergeCell ref="AM14:AM15"/>
    <mergeCell ref="AE90:AF90"/>
    <mergeCell ref="O27:O28"/>
    <mergeCell ref="R27:R28"/>
    <mergeCell ref="U27:U28"/>
    <mergeCell ref="X10:X11"/>
    <mergeCell ref="AA10:AA11"/>
    <mergeCell ref="AD10:AD11"/>
    <mergeCell ref="AV10:AV11"/>
    <mergeCell ref="AR12:AR13"/>
    <mergeCell ref="AS12:AS13"/>
    <mergeCell ref="AQ14:AQ15"/>
    <mergeCell ref="AR14:AR15"/>
    <mergeCell ref="AS14:AS15"/>
    <mergeCell ref="AP10:AP11"/>
    <mergeCell ref="AN10:AN11"/>
    <mergeCell ref="AN12:AN13"/>
    <mergeCell ref="AN14:AN15"/>
    <mergeCell ref="AN16:AN17"/>
    <mergeCell ref="AN19:AN20"/>
    <mergeCell ref="AN21:AN22"/>
    <mergeCell ref="AO10:AO11"/>
    <mergeCell ref="AO12:AO13"/>
    <mergeCell ref="AO14:AO15"/>
    <mergeCell ref="AO16:AO17"/>
    <mergeCell ref="AO19:AO20"/>
    <mergeCell ref="AO21:AO22"/>
    <mergeCell ref="AO23:AO24"/>
    <mergeCell ref="AO27:AO28"/>
    <mergeCell ref="AP12:AP13"/>
    <mergeCell ref="AP14:AP15"/>
    <mergeCell ref="AP16:AP17"/>
    <mergeCell ref="AP19:AP20"/>
    <mergeCell ref="AP21:AP22"/>
    <mergeCell ref="BB21:BB22"/>
    <mergeCell ref="BE21:BE22"/>
    <mergeCell ref="BB23:BB24"/>
    <mergeCell ref="BE23:BE24"/>
    <mergeCell ref="BB27:BB28"/>
    <mergeCell ref="BE27:BE28"/>
    <mergeCell ref="BH27:BH28"/>
    <mergeCell ref="BB40:BB41"/>
    <mergeCell ref="BE40:BE41"/>
    <mergeCell ref="BH40:BH41"/>
    <mergeCell ref="AW23:AW24"/>
    <mergeCell ref="AX23:AX24"/>
    <mergeCell ref="AY23:AY24"/>
    <mergeCell ref="AG21:AG22"/>
    <mergeCell ref="AJ21:AJ22"/>
    <mergeCell ref="AM21:AM22"/>
    <mergeCell ref="AG23:AG24"/>
    <mergeCell ref="AJ23:AJ24"/>
    <mergeCell ref="AM23:AM24"/>
    <mergeCell ref="AG27:AG28"/>
    <mergeCell ref="AJ27:AJ28"/>
    <mergeCell ref="AM27:AM28"/>
    <mergeCell ref="AG29:AG30"/>
    <mergeCell ref="AJ29:AJ30"/>
    <mergeCell ref="AM29:AM30"/>
    <mergeCell ref="AG40:AG41"/>
    <mergeCell ref="AJ40:AJ41"/>
    <mergeCell ref="AM40:AM41"/>
    <mergeCell ref="AN23:AN24"/>
    <mergeCell ref="AN27:AN28"/>
    <mergeCell ref="AP23:AP24"/>
    <mergeCell ref="AP27:AP28"/>
    <mergeCell ref="BN40:BN41"/>
    <mergeCell ref="BQ40:BQ41"/>
    <mergeCell ref="AZ7:BB8"/>
    <mergeCell ref="BC7:BE8"/>
    <mergeCell ref="BB10:BB11"/>
    <mergeCell ref="BE10:BE11"/>
    <mergeCell ref="BH10:BH11"/>
    <mergeCell ref="BB12:BB13"/>
    <mergeCell ref="BE12:BE13"/>
    <mergeCell ref="BH12:BH13"/>
    <mergeCell ref="BI7:BK8"/>
    <mergeCell ref="BK10:BK11"/>
    <mergeCell ref="BK12:BK13"/>
    <mergeCell ref="BK14:BK15"/>
    <mergeCell ref="BK16:BK17"/>
    <mergeCell ref="BK19:BK20"/>
    <mergeCell ref="BK21:BK22"/>
    <mergeCell ref="BB29:BB30"/>
    <mergeCell ref="BE29:BE30"/>
    <mergeCell ref="BB16:BB17"/>
    <mergeCell ref="BE16:BE17"/>
    <mergeCell ref="BB19:BB20"/>
    <mergeCell ref="BE19:BE20"/>
    <mergeCell ref="BH19:BH20"/>
    <mergeCell ref="BP21:BP22"/>
    <mergeCell ref="BP23:BP24"/>
    <mergeCell ref="BP27:BP28"/>
    <mergeCell ref="BN21:BN22"/>
    <mergeCell ref="BN29:BN30"/>
    <mergeCell ref="BM10:BM11"/>
    <mergeCell ref="BM12:BM13"/>
    <mergeCell ref="BK40:BK41"/>
    <mergeCell ref="BR19:BR20"/>
    <mergeCell ref="BR21:BR22"/>
    <mergeCell ref="BR23:BR24"/>
    <mergeCell ref="BR27:BR28"/>
    <mergeCell ref="BR29:BR30"/>
    <mergeCell ref="BM14:BM15"/>
    <mergeCell ref="BM16:BM17"/>
    <mergeCell ref="BM19:BM20"/>
    <mergeCell ref="BO19:BO20"/>
    <mergeCell ref="BO21:BO22"/>
    <mergeCell ref="BO23:BO24"/>
    <mergeCell ref="BO27:BO28"/>
    <mergeCell ref="BK27:BK28"/>
    <mergeCell ref="BK29:BK30"/>
    <mergeCell ref="BK23:BK24"/>
    <mergeCell ref="BQ14:BQ15"/>
    <mergeCell ref="BO16:BO17"/>
    <mergeCell ref="BO14:BO15"/>
    <mergeCell ref="BP14:BP15"/>
    <mergeCell ref="BP16:BP17"/>
    <mergeCell ref="BP19:BP20"/>
    <mergeCell ref="BQ29:BQ30"/>
    <mergeCell ref="BL19:BL20"/>
    <mergeCell ref="BN19:BN20"/>
    <mergeCell ref="BQ19:BQ20"/>
    <mergeCell ref="BR40:BR41"/>
    <mergeCell ref="BL21:BL22"/>
    <mergeCell ref="BL23:BL24"/>
    <mergeCell ref="BL27:BL28"/>
    <mergeCell ref="BL29:BL30"/>
    <mergeCell ref="BM21:BM22"/>
    <mergeCell ref="BR10:BR11"/>
    <mergeCell ref="BR12:BR13"/>
    <mergeCell ref="BR14:BR15"/>
    <mergeCell ref="BR16:BR17"/>
    <mergeCell ref="BL7:BQ7"/>
    <mergeCell ref="BL10:BL11"/>
    <mergeCell ref="BL12:BL13"/>
    <mergeCell ref="BL14:BL15"/>
    <mergeCell ref="BL16:BL17"/>
    <mergeCell ref="BN16:BN17"/>
    <mergeCell ref="BQ16:BQ17"/>
    <mergeCell ref="DY14:DY15"/>
    <mergeCell ref="DZ14:DZ15"/>
    <mergeCell ref="FG21:FG22"/>
    <mergeCell ref="FG23:FG24"/>
    <mergeCell ref="FG27:FG28"/>
    <mergeCell ref="DE21:DE22"/>
    <mergeCell ref="DE23:DE24"/>
    <mergeCell ref="DE27:DE28"/>
    <mergeCell ref="DF16:DF17"/>
    <mergeCell ref="DF19:DF20"/>
    <mergeCell ref="DF21:DF22"/>
    <mergeCell ref="DG12:DG13"/>
    <mergeCell ref="FG12:FG13"/>
    <mergeCell ref="FG14:FG15"/>
    <mergeCell ref="FG16:FG17"/>
    <mergeCell ref="FG19:FG20"/>
    <mergeCell ref="EH10:EH11"/>
    <mergeCell ref="EH12:EH13"/>
    <mergeCell ref="EH14:EH15"/>
    <mergeCell ref="EZ14:EZ15"/>
    <mergeCell ref="FA14:FA15"/>
    <mergeCell ref="A1:FM1"/>
    <mergeCell ref="A2:FM2"/>
    <mergeCell ref="A3:FM3"/>
    <mergeCell ref="A4:FM4"/>
    <mergeCell ref="DX27:DX28"/>
    <mergeCell ref="DY27:DY28"/>
    <mergeCell ref="DZ27:DZ28"/>
    <mergeCell ref="DX29:DX30"/>
    <mergeCell ref="DY29:DY30"/>
    <mergeCell ref="DZ29:DZ30"/>
    <mergeCell ref="DX16:DX17"/>
    <mergeCell ref="DY16:DY17"/>
    <mergeCell ref="DZ16:DZ17"/>
    <mergeCell ref="DX19:DX20"/>
    <mergeCell ref="DY19:DY20"/>
    <mergeCell ref="DZ19:DZ20"/>
    <mergeCell ref="DX10:DX11"/>
    <mergeCell ref="DY10:DY11"/>
    <mergeCell ref="DZ10:DZ11"/>
    <mergeCell ref="DX12:DX13"/>
    <mergeCell ref="DY12:DY13"/>
    <mergeCell ref="DZ12:DZ13"/>
    <mergeCell ref="DX14:DX15"/>
    <mergeCell ref="BO29:BO30"/>
    <mergeCell ref="BP29:BP30"/>
    <mergeCell ref="BM23:BM24"/>
    <mergeCell ref="BM27:BM28"/>
    <mergeCell ref="DR7:DW7"/>
    <mergeCell ref="DX7:DZ8"/>
    <mergeCell ref="DR8:DS8"/>
    <mergeCell ref="DT8:DU8"/>
    <mergeCell ref="DV8:DW8"/>
    <mergeCell ref="D6:BR6"/>
    <mergeCell ref="BS6:FM6"/>
    <mergeCell ref="BI12:BI13"/>
    <mergeCell ref="BJ12:BJ13"/>
    <mergeCell ref="FH12:FH13"/>
    <mergeCell ref="FI12:FI13"/>
    <mergeCell ref="AZ90:BC90"/>
    <mergeCell ref="BD90:BE90"/>
    <mergeCell ref="BL8:BM8"/>
    <mergeCell ref="BN8:BN9"/>
    <mergeCell ref="BO8:BP8"/>
    <mergeCell ref="BQ8:BQ9"/>
    <mergeCell ref="BN10:BN11"/>
    <mergeCell ref="BQ10:BQ11"/>
    <mergeCell ref="BN12:BN13"/>
    <mergeCell ref="BQ12:BQ13"/>
    <mergeCell ref="BN14:BN15"/>
    <mergeCell ref="BL90:BM90"/>
    <mergeCell ref="BO40:BO41"/>
    <mergeCell ref="BP40:BP41"/>
    <mergeCell ref="BL40:BL41"/>
    <mergeCell ref="BM29:BM30"/>
    <mergeCell ref="BM40:BM41"/>
    <mergeCell ref="BQ21:BQ22"/>
    <mergeCell ref="BN23:BN24"/>
    <mergeCell ref="BQ23:BQ24"/>
    <mergeCell ref="BN27:BN28"/>
    <mergeCell ref="BQ27:BQ28"/>
    <mergeCell ref="BO10:BO11"/>
    <mergeCell ref="FE7:FG8"/>
    <mergeCell ref="FG10:FG11"/>
    <mergeCell ref="BR7:BR9"/>
  </mergeCell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INICIO 2025-B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GILDARDO SOSA</dc:creator>
  <cp:lastModifiedBy>PC-60</cp:lastModifiedBy>
  <cp:lastPrinted>2018-08-14T15:52:31Z</cp:lastPrinted>
  <dcterms:created xsi:type="dcterms:W3CDTF">2017-03-17T17:36:30Z</dcterms:created>
  <dcterms:modified xsi:type="dcterms:W3CDTF">2025-12-15T15:50:25Z</dcterms:modified>
</cp:coreProperties>
</file>